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40" windowWidth="19575" windowHeight="708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P95" i="1" l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O1" i="1"/>
  <c r="O23" i="1" s="1"/>
  <c r="M1" i="1"/>
  <c r="M44" i="1" s="1"/>
  <c r="K1" i="1"/>
  <c r="K44" i="1" s="1"/>
  <c r="I1" i="1"/>
  <c r="I20" i="1" s="1"/>
  <c r="G1" i="1"/>
  <c r="G78" i="1" s="1"/>
  <c r="E1" i="1"/>
  <c r="E13" i="1" s="1"/>
  <c r="O95" i="1"/>
  <c r="M95" i="1"/>
  <c r="K95" i="1"/>
  <c r="I95" i="1"/>
  <c r="I67" i="1"/>
  <c r="G95" i="1"/>
  <c r="G67" i="1"/>
  <c r="E16" i="1" l="1"/>
  <c r="E87" i="1"/>
  <c r="I70" i="1"/>
  <c r="I90" i="1"/>
  <c r="I76" i="1"/>
  <c r="I80" i="1"/>
  <c r="I86" i="1"/>
  <c r="I66" i="1"/>
  <c r="I59" i="1"/>
  <c r="I64" i="1"/>
  <c r="I44" i="1"/>
  <c r="I58" i="1"/>
  <c r="I40" i="1"/>
  <c r="I39" i="1"/>
  <c r="G50" i="1"/>
  <c r="K73" i="1"/>
  <c r="K93" i="1"/>
  <c r="K18" i="1"/>
  <c r="K63" i="1"/>
  <c r="K60" i="1"/>
  <c r="K27" i="1"/>
  <c r="K91" i="1"/>
  <c r="K77" i="1"/>
  <c r="K55" i="1"/>
  <c r="K88" i="1"/>
  <c r="K23" i="1"/>
  <c r="O32" i="1"/>
  <c r="O79" i="1"/>
  <c r="O74" i="1"/>
  <c r="O38" i="1"/>
  <c r="O89" i="1"/>
  <c r="O35" i="1"/>
  <c r="O72" i="1"/>
  <c r="O8" i="1"/>
  <c r="O92" i="1"/>
  <c r="O28" i="1"/>
  <c r="O78" i="1"/>
  <c r="G22" i="1"/>
  <c r="G83" i="1"/>
  <c r="G85" i="1"/>
  <c r="G94" i="1"/>
  <c r="G34" i="1"/>
  <c r="G54" i="1"/>
  <c r="G53" i="1"/>
  <c r="G70" i="1"/>
  <c r="M30" i="1"/>
  <c r="M31" i="1"/>
  <c r="M81" i="1"/>
  <c r="M33" i="1"/>
  <c r="M14" i="1"/>
  <c r="M9" i="1"/>
  <c r="M26" i="1"/>
  <c r="M42" i="1"/>
  <c r="M69" i="1"/>
  <c r="M87" i="1"/>
  <c r="M46" i="1"/>
  <c r="M7" i="1"/>
  <c r="M24" i="1"/>
  <c r="M36" i="1"/>
  <c r="I73" i="1"/>
  <c r="I18" i="1"/>
  <c r="I93" i="1"/>
  <c r="I60" i="1"/>
  <c r="I27" i="1"/>
  <c r="I91" i="1"/>
  <c r="I55" i="1"/>
  <c r="I77" i="1"/>
  <c r="I63" i="1"/>
  <c r="I23" i="1"/>
  <c r="I88" i="1"/>
  <c r="E82" i="1"/>
  <c r="E7" i="1"/>
  <c r="C7" i="1" s="1"/>
  <c r="E45" i="1"/>
  <c r="E71" i="1"/>
  <c r="E32" i="1"/>
  <c r="E12" i="1"/>
  <c r="E10" i="1"/>
  <c r="E49" i="1"/>
  <c r="M49" i="1"/>
  <c r="M71" i="1"/>
  <c r="M45" i="1"/>
  <c r="M82" i="1"/>
  <c r="M10" i="1"/>
  <c r="M32" i="1"/>
  <c r="M12" i="1"/>
  <c r="M79" i="1"/>
  <c r="M74" i="1"/>
  <c r="M84" i="1"/>
  <c r="M89" i="1"/>
  <c r="M38" i="1"/>
  <c r="M72" i="1"/>
  <c r="M92" i="1"/>
  <c r="M8" i="1"/>
  <c r="M35" i="1"/>
  <c r="M78" i="1"/>
  <c r="M28" i="1"/>
  <c r="G76" i="1"/>
  <c r="G90" i="1"/>
  <c r="G64" i="1"/>
  <c r="G39" i="1"/>
  <c r="G58" i="1"/>
  <c r="G40" i="1"/>
  <c r="G80" i="1"/>
  <c r="G59" i="1"/>
  <c r="G66" i="1"/>
  <c r="G86" i="1"/>
  <c r="G44" i="1"/>
  <c r="O87" i="1"/>
  <c r="K30" i="1"/>
  <c r="O7" i="1"/>
  <c r="G91" i="1"/>
  <c r="G60" i="1"/>
  <c r="K31" i="1"/>
  <c r="K81" i="1"/>
  <c r="K33" i="1"/>
  <c r="K14" i="1"/>
  <c r="K9" i="1"/>
  <c r="K26" i="1"/>
  <c r="K42" i="1"/>
  <c r="K69" i="1"/>
  <c r="K46" i="1"/>
  <c r="K24" i="1"/>
  <c r="K36" i="1"/>
  <c r="O82" i="1"/>
  <c r="O45" i="1"/>
  <c r="O71" i="1"/>
  <c r="O49" i="1"/>
  <c r="O84" i="1"/>
  <c r="O12" i="1"/>
  <c r="O10" i="1"/>
  <c r="G77" i="1"/>
  <c r="E50" i="1"/>
  <c r="E22" i="1"/>
  <c r="E83" i="1"/>
  <c r="E85" i="1"/>
  <c r="E94" i="1"/>
  <c r="E34" i="1"/>
  <c r="E54" i="1"/>
  <c r="E53" i="1"/>
  <c r="G27" i="1"/>
  <c r="G55" i="1"/>
  <c r="G23" i="1"/>
  <c r="G18" i="1"/>
  <c r="G88" i="1"/>
  <c r="G63" i="1"/>
  <c r="G73" i="1"/>
  <c r="G93" i="1"/>
  <c r="I81" i="1"/>
  <c r="I30" i="1"/>
  <c r="I31" i="1"/>
  <c r="I33" i="1"/>
  <c r="I14" i="1"/>
  <c r="I9" i="1"/>
  <c r="I26" i="1"/>
  <c r="I42" i="1"/>
  <c r="I69" i="1"/>
  <c r="I24" i="1"/>
  <c r="I46" i="1"/>
  <c r="I36" i="1"/>
  <c r="K84" i="1"/>
  <c r="K74" i="1"/>
  <c r="K79" i="1"/>
  <c r="K89" i="1"/>
  <c r="K38" i="1"/>
  <c r="K72" i="1"/>
  <c r="K8" i="1"/>
  <c r="K35" i="1"/>
  <c r="K92" i="1"/>
  <c r="K28" i="1"/>
  <c r="K78" i="1"/>
  <c r="E58" i="1"/>
  <c r="E76" i="1"/>
  <c r="E64" i="1"/>
  <c r="E39" i="1"/>
  <c r="E70" i="1"/>
  <c r="E90" i="1"/>
  <c r="E40" i="1"/>
  <c r="E66" i="1"/>
  <c r="E80" i="1"/>
  <c r="E86" i="1"/>
  <c r="E59" i="1"/>
  <c r="E44" i="1"/>
  <c r="G31" i="1"/>
  <c r="O50" i="1"/>
  <c r="O83" i="1"/>
  <c r="O22" i="1"/>
  <c r="O85" i="1"/>
  <c r="O54" i="1"/>
  <c r="O34" i="1"/>
  <c r="O94" i="1"/>
  <c r="O53" i="1"/>
  <c r="G81" i="1"/>
  <c r="I84" i="1"/>
  <c r="K7" i="1"/>
  <c r="I74" i="1"/>
  <c r="G9" i="1"/>
  <c r="G30" i="1"/>
  <c r="M50" i="1"/>
  <c r="I79" i="1"/>
  <c r="I89" i="1"/>
  <c r="I38" i="1"/>
  <c r="I72" i="1"/>
  <c r="I28" i="1"/>
  <c r="I92" i="1"/>
  <c r="I8" i="1"/>
  <c r="I35" i="1"/>
  <c r="I78" i="1"/>
  <c r="G69" i="1"/>
  <c r="G26" i="1"/>
  <c r="G33" i="1"/>
  <c r="G14" i="1"/>
  <c r="G42" i="1"/>
  <c r="G46" i="1"/>
  <c r="G36" i="1"/>
  <c r="G24" i="1"/>
  <c r="O76" i="1"/>
  <c r="O90" i="1"/>
  <c r="O70" i="1"/>
  <c r="O64" i="1"/>
  <c r="O39" i="1"/>
  <c r="O58" i="1"/>
  <c r="O40" i="1"/>
  <c r="O66" i="1"/>
  <c r="O80" i="1"/>
  <c r="O86" i="1"/>
  <c r="O59" i="1"/>
  <c r="O44" i="1"/>
  <c r="G56" i="1"/>
  <c r="K87" i="1"/>
  <c r="K71" i="1"/>
  <c r="K45" i="1"/>
  <c r="K10" i="1"/>
  <c r="K82" i="1"/>
  <c r="K32" i="1"/>
  <c r="K49" i="1"/>
  <c r="M83" i="1"/>
  <c r="M54" i="1"/>
  <c r="M22" i="1"/>
  <c r="M85" i="1"/>
  <c r="M94" i="1"/>
  <c r="M34" i="1"/>
  <c r="M53" i="1"/>
  <c r="M6" i="1"/>
  <c r="K12" i="1"/>
  <c r="M55" i="1"/>
  <c r="O33" i="1"/>
  <c r="G7" i="1"/>
  <c r="K50" i="1"/>
  <c r="K22" i="1"/>
  <c r="M73" i="1"/>
  <c r="M60" i="1"/>
  <c r="M77" i="1"/>
  <c r="M91" i="1"/>
  <c r="M63" i="1"/>
  <c r="M93" i="1"/>
  <c r="M27" i="1"/>
  <c r="M23" i="1"/>
  <c r="M18" i="1"/>
  <c r="O9" i="1"/>
  <c r="G32" i="1"/>
  <c r="G82" i="1"/>
  <c r="K85" i="1"/>
  <c r="K6" i="1"/>
  <c r="O31" i="1"/>
  <c r="O30" i="1"/>
  <c r="E21" i="1"/>
  <c r="E73" i="1"/>
  <c r="E27" i="1"/>
  <c r="E18" i="1"/>
  <c r="E60" i="1"/>
  <c r="E93" i="1"/>
  <c r="E91" i="1"/>
  <c r="E84" i="1"/>
  <c r="E88" i="1"/>
  <c r="E55" i="1"/>
  <c r="E63" i="1"/>
  <c r="E30" i="1"/>
  <c r="C30" i="1" s="1"/>
  <c r="E81" i="1"/>
  <c r="E14" i="1"/>
  <c r="E77" i="1"/>
  <c r="E31" i="1"/>
  <c r="E23" i="1"/>
  <c r="E9" i="1"/>
  <c r="E24" i="1"/>
  <c r="E42" i="1"/>
  <c r="E33" i="1"/>
  <c r="E36" i="1"/>
  <c r="E74" i="1"/>
  <c r="E72" i="1"/>
  <c r="E26" i="1"/>
  <c r="E46" i="1"/>
  <c r="E69" i="1"/>
  <c r="E29" i="1"/>
  <c r="E56" i="1"/>
  <c r="K83" i="1"/>
  <c r="K94" i="1"/>
  <c r="K34" i="1"/>
  <c r="K54" i="1"/>
  <c r="K53" i="1"/>
  <c r="K76" i="1"/>
  <c r="K70" i="1"/>
  <c r="K90" i="1"/>
  <c r="K58" i="1"/>
  <c r="K64" i="1"/>
  <c r="K39" i="1"/>
  <c r="O6" i="1"/>
  <c r="K40" i="1"/>
  <c r="K66" i="1"/>
  <c r="K86" i="1"/>
  <c r="K80" i="1"/>
  <c r="K59" i="1"/>
  <c r="M76" i="1"/>
  <c r="M88" i="1"/>
  <c r="M70" i="1"/>
  <c r="O81" i="1"/>
  <c r="O14" i="1"/>
  <c r="O26" i="1"/>
  <c r="O42" i="1"/>
  <c r="O69" i="1"/>
  <c r="O46" i="1"/>
  <c r="O24" i="1"/>
  <c r="O36" i="1"/>
  <c r="G71" i="1"/>
  <c r="G49" i="1"/>
  <c r="G45" i="1"/>
  <c r="G87" i="1"/>
  <c r="G10" i="1"/>
  <c r="G12" i="1"/>
  <c r="G84" i="1"/>
  <c r="E6" i="1"/>
  <c r="E89" i="1"/>
  <c r="E79" i="1"/>
  <c r="E95" i="1"/>
  <c r="E38" i="1"/>
  <c r="E8" i="1"/>
  <c r="E92" i="1"/>
  <c r="E28" i="1"/>
  <c r="E35" i="1"/>
  <c r="E78" i="1"/>
  <c r="I22" i="1"/>
  <c r="I50" i="1"/>
  <c r="I62" i="1"/>
  <c r="I85" i="1"/>
  <c r="I53" i="1"/>
  <c r="I34" i="1"/>
  <c r="I83" i="1"/>
  <c r="I94" i="1"/>
  <c r="I54" i="1"/>
  <c r="I47" i="1"/>
  <c r="I48" i="1"/>
  <c r="I68" i="1"/>
  <c r="I37" i="1"/>
  <c r="I25" i="1"/>
  <c r="I65" i="1"/>
  <c r="M90" i="1"/>
  <c r="M64" i="1"/>
  <c r="M39" i="1"/>
  <c r="M58" i="1"/>
  <c r="M40" i="1"/>
  <c r="M66" i="1"/>
  <c r="M80" i="1"/>
  <c r="M86" i="1"/>
  <c r="M59" i="1"/>
  <c r="I71" i="1"/>
  <c r="I6" i="1"/>
  <c r="I87" i="1"/>
  <c r="I7" i="1"/>
  <c r="I32" i="1"/>
  <c r="I45" i="1"/>
  <c r="I82" i="1"/>
  <c r="I49" i="1"/>
  <c r="I10" i="1"/>
  <c r="I12" i="1"/>
  <c r="G79" i="1"/>
  <c r="G6" i="1"/>
  <c r="G74" i="1"/>
  <c r="G89" i="1"/>
  <c r="G38" i="1"/>
  <c r="G72" i="1"/>
  <c r="G8" i="1"/>
  <c r="G35" i="1"/>
  <c r="G92" i="1"/>
  <c r="G28" i="1"/>
  <c r="O73" i="1"/>
  <c r="O27" i="1"/>
  <c r="O18" i="1"/>
  <c r="O77" i="1"/>
  <c r="O63" i="1"/>
  <c r="O60" i="1"/>
  <c r="O93" i="1"/>
  <c r="O91" i="1"/>
  <c r="O55" i="1"/>
  <c r="O88" i="1"/>
  <c r="G62" i="1"/>
  <c r="I13" i="1"/>
  <c r="I17" i="1"/>
  <c r="I56" i="1"/>
  <c r="I5" i="1"/>
  <c r="I4" i="1"/>
  <c r="I15" i="1"/>
  <c r="I41" i="1"/>
  <c r="I19" i="1"/>
  <c r="I61" i="1"/>
  <c r="I11" i="1"/>
  <c r="I21" i="1"/>
  <c r="G75" i="1"/>
  <c r="G48" i="1"/>
  <c r="G52" i="1"/>
  <c r="G29" i="1"/>
  <c r="G16" i="1"/>
  <c r="G3" i="1"/>
  <c r="G43" i="1"/>
  <c r="G47" i="1"/>
  <c r="G4" i="1"/>
  <c r="G11" i="1"/>
  <c r="G19" i="1"/>
  <c r="G15" i="1"/>
  <c r="G13" i="1"/>
  <c r="G17" i="1"/>
  <c r="G41" i="1"/>
  <c r="G20" i="1"/>
  <c r="I75" i="1"/>
  <c r="I52" i="1"/>
  <c r="G37" i="1"/>
  <c r="G51" i="1"/>
  <c r="G57" i="1"/>
  <c r="G5" i="1"/>
  <c r="G21" i="1"/>
  <c r="G61" i="1"/>
  <c r="G68" i="1"/>
  <c r="G65" i="1"/>
  <c r="G25" i="1"/>
  <c r="I51" i="1"/>
  <c r="I29" i="1"/>
  <c r="I16" i="1"/>
  <c r="I3" i="1"/>
  <c r="I43" i="1"/>
  <c r="I57" i="1"/>
  <c r="O51" i="1"/>
  <c r="O37" i="1"/>
  <c r="O61" i="1"/>
  <c r="O48" i="1"/>
  <c r="O65" i="1"/>
  <c r="O17" i="1"/>
  <c r="O62" i="1"/>
  <c r="O43" i="1"/>
  <c r="O21" i="1"/>
  <c r="O75" i="1"/>
  <c r="O11" i="1"/>
  <c r="O15" i="1"/>
  <c r="O13" i="1"/>
  <c r="O47" i="1"/>
  <c r="O56" i="1"/>
  <c r="O16" i="1"/>
  <c r="O5" i="1"/>
  <c r="O25" i="1"/>
  <c r="O20" i="1"/>
  <c r="O52" i="1"/>
  <c r="O68" i="1"/>
  <c r="O3" i="1"/>
  <c r="O19" i="1"/>
  <c r="O41" i="1"/>
  <c r="O57" i="1"/>
  <c r="O4" i="1"/>
  <c r="O67" i="1"/>
  <c r="O29" i="1"/>
  <c r="K65" i="1"/>
  <c r="K75" i="1"/>
  <c r="K62" i="1"/>
  <c r="K20" i="1"/>
  <c r="K11" i="1"/>
  <c r="K4" i="1"/>
  <c r="K17" i="1"/>
  <c r="K41" i="1"/>
  <c r="K47" i="1"/>
  <c r="K29" i="1"/>
  <c r="K19" i="1"/>
  <c r="K48" i="1"/>
  <c r="K3" i="1"/>
  <c r="K37" i="1"/>
  <c r="K5" i="1"/>
  <c r="K57" i="1"/>
  <c r="K51" i="1"/>
  <c r="K68" i="1"/>
  <c r="K61" i="1"/>
  <c r="K15" i="1"/>
  <c r="K52" i="1"/>
  <c r="K43" i="1"/>
  <c r="K25" i="1"/>
  <c r="M41" i="1"/>
  <c r="M68" i="1"/>
  <c r="M16" i="1"/>
  <c r="M75" i="1"/>
  <c r="M61" i="1"/>
  <c r="M13" i="1"/>
  <c r="M62" i="1"/>
  <c r="M21" i="1"/>
  <c r="M65" i="1"/>
  <c r="M29" i="1"/>
  <c r="M20" i="1"/>
  <c r="M3" i="1"/>
  <c r="M57" i="1"/>
  <c r="M51" i="1"/>
  <c r="M47" i="1"/>
  <c r="M11" i="1"/>
  <c r="M4" i="1"/>
  <c r="M17" i="1"/>
  <c r="M25" i="1"/>
  <c r="M37" i="1"/>
  <c r="M19" i="1"/>
  <c r="M5" i="1"/>
  <c r="M43" i="1"/>
  <c r="M15" i="1"/>
  <c r="M48" i="1"/>
  <c r="M52" i="1"/>
  <c r="M67" i="1"/>
  <c r="M56" i="1"/>
  <c r="E5" i="1"/>
  <c r="E17" i="1"/>
  <c r="E65" i="1"/>
  <c r="E75" i="1"/>
  <c r="E25" i="1"/>
  <c r="E11" i="1"/>
  <c r="E19" i="1"/>
  <c r="E61" i="1"/>
  <c r="K13" i="1"/>
  <c r="E48" i="1"/>
  <c r="E37" i="1"/>
  <c r="E43" i="1"/>
  <c r="E51" i="1"/>
  <c r="K16" i="1"/>
  <c r="E57" i="1"/>
  <c r="E15" i="1"/>
  <c r="E41" i="1"/>
  <c r="E47" i="1"/>
  <c r="K56" i="1"/>
  <c r="E68" i="1"/>
  <c r="E62" i="1"/>
  <c r="E52" i="1"/>
  <c r="E3" i="1"/>
  <c r="E4" i="1"/>
  <c r="E67" i="1"/>
  <c r="E20" i="1"/>
  <c r="K67" i="1"/>
  <c r="K21" i="1"/>
  <c r="C76" i="1" l="1"/>
  <c r="C33" i="1"/>
  <c r="C78" i="1"/>
  <c r="C44" i="1"/>
  <c r="C87" i="1"/>
  <c r="C9" i="1"/>
  <c r="C32" i="1"/>
  <c r="C23" i="1"/>
  <c r="C85" i="1"/>
  <c r="C22" i="1"/>
  <c r="C50" i="1"/>
  <c r="C73" i="1"/>
  <c r="C10" i="1"/>
  <c r="C71" i="1"/>
  <c r="C91" i="1"/>
  <c r="C49" i="1"/>
  <c r="C94" i="1"/>
  <c r="C60" i="1"/>
  <c r="C35" i="1"/>
  <c r="C80" i="1"/>
  <c r="C31" i="1"/>
  <c r="C77" i="1"/>
  <c r="C93" i="1"/>
  <c r="C58" i="1"/>
  <c r="C83" i="1"/>
  <c r="C82" i="1"/>
  <c r="C88" i="1"/>
  <c r="C27" i="1"/>
  <c r="C81" i="1"/>
  <c r="C84" i="1"/>
  <c r="C14" i="1"/>
  <c r="C18" i="1"/>
  <c r="C55" i="1"/>
  <c r="C63" i="1"/>
  <c r="C42" i="1"/>
  <c r="C36" i="1"/>
  <c r="C74" i="1"/>
  <c r="C24" i="1"/>
  <c r="C72" i="1"/>
  <c r="C46" i="1"/>
  <c r="C26" i="1"/>
  <c r="C69" i="1"/>
  <c r="C34" i="1"/>
  <c r="C54" i="1"/>
  <c r="C53" i="1"/>
  <c r="C70" i="1"/>
  <c r="C90" i="1"/>
  <c r="C64" i="1"/>
  <c r="C39" i="1"/>
  <c r="C40" i="1"/>
  <c r="C86" i="1"/>
  <c r="C66" i="1"/>
  <c r="C59" i="1"/>
  <c r="C45" i="1"/>
  <c r="C12" i="1"/>
  <c r="C79" i="1"/>
  <c r="C89" i="1"/>
  <c r="C38" i="1"/>
  <c r="C8" i="1"/>
  <c r="C28" i="1"/>
  <c r="C92" i="1"/>
  <c r="C6" i="1"/>
  <c r="C61" i="1"/>
  <c r="C65" i="1"/>
  <c r="C43" i="1"/>
  <c r="C75" i="1"/>
  <c r="C20" i="1"/>
  <c r="C13" i="1"/>
  <c r="C51" i="1"/>
  <c r="C17" i="1"/>
  <c r="C47" i="1"/>
  <c r="C41" i="1"/>
  <c r="C57" i="1"/>
  <c r="C5" i="1"/>
  <c r="C3" i="1"/>
  <c r="C67" i="1"/>
  <c r="C48" i="1"/>
  <c r="C56" i="1"/>
  <c r="C37" i="1"/>
  <c r="C21" i="1"/>
  <c r="C25" i="1"/>
  <c r="C19" i="1"/>
  <c r="C62" i="1"/>
  <c r="C16" i="1"/>
  <c r="C52" i="1"/>
  <c r="C4" i="1"/>
  <c r="C68" i="1"/>
  <c r="C15" i="1"/>
  <c r="C11" i="1"/>
  <c r="C29" i="1"/>
  <c r="C1" i="1" l="1"/>
</calcChain>
</file>

<file path=xl/sharedStrings.xml><?xml version="1.0" encoding="utf-8"?>
<sst xmlns="http://schemas.openxmlformats.org/spreadsheetml/2006/main" count="115" uniqueCount="115">
  <si>
    <t>Best Stage 1 Time:</t>
  </si>
  <si>
    <t>Best Stage 2 Time:</t>
  </si>
  <si>
    <t>Best Stage 3 Time:</t>
  </si>
  <si>
    <t>Best Stage 4 Time:</t>
  </si>
  <si>
    <t>Best Stage 5 Time:</t>
  </si>
  <si>
    <t>Best Stage 6 Time:</t>
  </si>
  <si>
    <t>Stage 1 Time</t>
  </si>
  <si>
    <t>Stage 1 Points</t>
  </si>
  <si>
    <t>Stage 2 Time</t>
  </si>
  <si>
    <t>Stage 2 points</t>
  </si>
  <si>
    <t>Stage 3 Time</t>
  </si>
  <si>
    <t>Stage 3 Points</t>
  </si>
  <si>
    <t>Stage 4 Time</t>
  </si>
  <si>
    <t>Stage 4 Points</t>
  </si>
  <si>
    <t>Stage 5 Time</t>
  </si>
  <si>
    <t>Stage 5 Points</t>
  </si>
  <si>
    <t>Stage 6 Time</t>
  </si>
  <si>
    <t>Stage 6 Points</t>
  </si>
  <si>
    <t>Aaron Marco</t>
  </si>
  <si>
    <t>Aaron White</t>
  </si>
  <si>
    <t>Andy Reardon</t>
  </si>
  <si>
    <t>Boone Scholibo</t>
  </si>
  <si>
    <t>Brian Moon</t>
  </si>
  <si>
    <t>Brian Quick</t>
  </si>
  <si>
    <t>Charles W. Blackwell</t>
  </si>
  <si>
    <t>Chris Sanford</t>
  </si>
  <si>
    <t>Christopher Gaskins</t>
  </si>
  <si>
    <t>Christopher Volirakis</t>
  </si>
  <si>
    <t>Craig Steffek</t>
  </si>
  <si>
    <t>Danel Jenkins</t>
  </si>
  <si>
    <t>David Casarez</t>
  </si>
  <si>
    <t>David Thomas</t>
  </si>
  <si>
    <t>David Venables</t>
  </si>
  <si>
    <t>Donald Petraitis</t>
  </si>
  <si>
    <t>Donnie Hicks</t>
  </si>
  <si>
    <t>Doug Dillon</t>
  </si>
  <si>
    <t>Doug Johnson</t>
  </si>
  <si>
    <t>Dylan Burrows</t>
  </si>
  <si>
    <t>Edward Peek</t>
  </si>
  <si>
    <t>Elijah Myrick</t>
  </si>
  <si>
    <t>Eric Wise</t>
  </si>
  <si>
    <t>Everett Adcock</t>
  </si>
  <si>
    <t>Gordon D. Gipson</t>
  </si>
  <si>
    <t>Greg Pollock</t>
  </si>
  <si>
    <t>James M. Cosper</t>
  </si>
  <si>
    <t>Jason Bean</t>
  </si>
  <si>
    <t>Jason Hallmark</t>
  </si>
  <si>
    <t>Jason Hargrove</t>
  </si>
  <si>
    <t>Jeff Bodmer</t>
  </si>
  <si>
    <t>Jeff Kingsley</t>
  </si>
  <si>
    <t>Jerry McClain</t>
  </si>
  <si>
    <t>Jim Hutchison</t>
  </si>
  <si>
    <t>Joel Kuchenski</t>
  </si>
  <si>
    <t>Jonathan Slayton</t>
  </si>
  <si>
    <t>Joseph Swann</t>
  </si>
  <si>
    <t>Juan Martinez</t>
  </si>
  <si>
    <t>Judson Chapman</t>
  </si>
  <si>
    <t>Justin Robbins</t>
  </si>
  <si>
    <t>Kenneth Hubbs</t>
  </si>
  <si>
    <t>Kenneth Kuhlman</t>
  </si>
  <si>
    <t>Kenny Echols</t>
  </si>
  <si>
    <t>Kirk Koether</t>
  </si>
  <si>
    <t>Marian Kupczynski</t>
  </si>
  <si>
    <t>Mark Alonso</t>
  </si>
  <si>
    <t>Mark Knight</t>
  </si>
  <si>
    <t>Mark Otto</t>
  </si>
  <si>
    <t>Matt Harmatuk</t>
  </si>
  <si>
    <t>Matt Perry</t>
  </si>
  <si>
    <t>Matthew Lem</t>
  </si>
  <si>
    <t>Michael Cornett</t>
  </si>
  <si>
    <t>Michael Decker</t>
  </si>
  <si>
    <t>Mike Metz</t>
  </si>
  <si>
    <t>Oscar Gonzalez</t>
  </si>
  <si>
    <t>Paul Hailes</t>
  </si>
  <si>
    <t>Paul Williams</t>
  </si>
  <si>
    <t>Randy Smith</t>
  </si>
  <si>
    <t>Redefo Madrid</t>
  </si>
  <si>
    <t>Robert Andrews</t>
  </si>
  <si>
    <t>Robert Medel Jr</t>
  </si>
  <si>
    <t>Robert Nunez</t>
  </si>
  <si>
    <t>Robert Scott</t>
  </si>
  <si>
    <t>Russell Rose</t>
  </si>
  <si>
    <t>Scott Laird</t>
  </si>
  <si>
    <t>Sid Veliz</t>
  </si>
  <si>
    <t>Stephen Forrester</t>
  </si>
  <si>
    <t>Stephen Hemmenway</t>
  </si>
  <si>
    <t>Steve Deardorff</t>
  </si>
  <si>
    <t>Steven Willis</t>
  </si>
  <si>
    <t>Tim McKinney</t>
  </si>
  <si>
    <t>Tom Cody</t>
  </si>
  <si>
    <t>Tony Phan</t>
  </si>
  <si>
    <t>Trey Morgan</t>
  </si>
  <si>
    <t>Wesley Taylor</t>
  </si>
  <si>
    <t>William Doyle</t>
  </si>
  <si>
    <t>William Moore</t>
  </si>
  <si>
    <t>Wyatt Raley</t>
  </si>
  <si>
    <t>Name</t>
  </si>
  <si>
    <t>Total Points</t>
  </si>
  <si>
    <t>Ben Zacharias</t>
  </si>
  <si>
    <t>Shane Gunther</t>
  </si>
  <si>
    <t>Aaron Hayes</t>
  </si>
  <si>
    <t>Jason Gamble</t>
  </si>
  <si>
    <t>Jesse Carrillo</t>
  </si>
  <si>
    <t>Stephen Pineau</t>
  </si>
  <si>
    <t>Wayne Dobbs</t>
  </si>
  <si>
    <t>Darryl Bolke</t>
  </si>
  <si>
    <t>Chris Hartman</t>
  </si>
  <si>
    <t>John Conley</t>
  </si>
  <si>
    <t>Dewayne Kyle</t>
  </si>
  <si>
    <t>Place</t>
  </si>
  <si>
    <t>Thomas Castonguay</t>
  </si>
  <si>
    <t>Phillip Graham</t>
  </si>
  <si>
    <t>Shawn Casey</t>
  </si>
  <si>
    <t>temp rank</t>
  </si>
  <si>
    <t>Jimmy Meeks - 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</si>
</sst>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2" fontId="3" fillId="4" borderId="1" xfId="0" applyNumberFormat="1" applyFon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zoomScaleNormal="100" workbookViewId="0">
      <pane xSplit="2" ySplit="2" topLeftCell="C77" activePane="bottomRight" state="frozenSplit"/>
      <selection pane="topRight" activeCell="B1" sqref="B1"/>
      <selection pane="bottomLeft" activeCell="A3" sqref="A3"/>
      <selection pane="bottomRight" activeCell="C95" sqref="C95"/>
    </sheetView>
  </sheetViews>
  <sheetFormatPr defaultColWidth="17.140625" defaultRowHeight="12.75" customHeight="1" x14ac:dyDescent="0.2"/>
  <cols>
    <col min="1" max="1" width="6.42578125" customWidth="1"/>
    <col min="2" max="2" width="20.42578125" customWidth="1"/>
    <col min="3" max="3" width="17.140625" style="2"/>
    <col min="4" max="4" width="17.140625" style="1" customWidth="1"/>
    <col min="5" max="5" width="17.140625" style="1"/>
    <col min="6" max="6" width="17.140625" style="1" customWidth="1"/>
    <col min="7" max="7" width="17.140625" style="1"/>
    <col min="8" max="8" width="17.140625" style="1" customWidth="1"/>
    <col min="9" max="9" width="17.140625" style="1"/>
    <col min="10" max="10" width="17.140625" style="1" customWidth="1"/>
    <col min="11" max="11" width="17.140625" style="1"/>
    <col min="12" max="12" width="17.140625" style="1" customWidth="1"/>
    <col min="13" max="13" width="17.140625" style="1"/>
    <col min="14" max="14" width="17.140625" style="1" customWidth="1"/>
    <col min="15" max="15" width="17.140625" style="1"/>
    <col min="16" max="16" width="17.140625" hidden="1" customWidth="1"/>
  </cols>
  <sheetData>
    <row r="1" spans="1:16" ht="12.75" hidden="1" customHeight="1" x14ac:dyDescent="0.2">
      <c r="C1" s="2">
        <f>MAX(C3:C95)</f>
        <v>548.73321951055937</v>
      </c>
      <c r="D1" s="1" t="s">
        <v>0</v>
      </c>
      <c r="E1" s="1">
        <f>MIN(D3:D95)</f>
        <v>27.39</v>
      </c>
      <c r="F1" s="1" t="s">
        <v>1</v>
      </c>
      <c r="G1" s="1">
        <f>MIN(F3:F95)</f>
        <v>35.08</v>
      </c>
      <c r="H1" s="1" t="s">
        <v>2</v>
      </c>
      <c r="I1" s="1">
        <f>MIN(H3:H95)</f>
        <v>37.61</v>
      </c>
      <c r="J1" s="1" t="s">
        <v>3</v>
      </c>
      <c r="K1" s="1">
        <f>MIN(J3:J95)</f>
        <v>25.69</v>
      </c>
      <c r="L1" s="1" t="s">
        <v>4</v>
      </c>
      <c r="M1" s="1">
        <f>MIN(L3:L95)</f>
        <v>24.14</v>
      </c>
      <c r="N1" s="1" t="s">
        <v>5</v>
      </c>
      <c r="O1" s="1">
        <f>MIN(N3:N95)</f>
        <v>36.19</v>
      </c>
    </row>
    <row r="2" spans="1:16" s="5" customFormat="1" ht="12.75" customHeight="1" x14ac:dyDescent="0.2">
      <c r="A2" s="6" t="s">
        <v>109</v>
      </c>
      <c r="B2" s="7" t="s">
        <v>96</v>
      </c>
      <c r="C2" s="8" t="s">
        <v>97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5" t="s">
        <v>113</v>
      </c>
    </row>
    <row r="3" spans="1:16" ht="12.75" customHeight="1" x14ac:dyDescent="0.2">
      <c r="A3" s="9">
        <v>1</v>
      </c>
      <c r="B3" s="10" t="s">
        <v>53</v>
      </c>
      <c r="C3" s="11">
        <f>SUM(E3,G3,I3,K3,M3,O3)</f>
        <v>548.73321951055937</v>
      </c>
      <c r="D3" s="12">
        <v>27.39</v>
      </c>
      <c r="E3" s="12">
        <f>IF(D3&gt;0, E$1/D3*100,0)</f>
        <v>100</v>
      </c>
      <c r="F3" s="12">
        <v>37.11</v>
      </c>
      <c r="G3" s="12">
        <f>IF(F3&gt;0, G$1/F3*100,0)</f>
        <v>94.52977634060899</v>
      </c>
      <c r="H3" s="12">
        <v>37.67</v>
      </c>
      <c r="I3" s="12">
        <f>IF(H3&gt;0, I$1/H3*100,0)</f>
        <v>99.840722059994675</v>
      </c>
      <c r="J3" s="12">
        <v>27.12</v>
      </c>
      <c r="K3" s="12">
        <f>IF(J3&gt;0, K$1/J3*100,0)</f>
        <v>94.727138643067846</v>
      </c>
      <c r="L3" s="12">
        <v>37.07</v>
      </c>
      <c r="M3" s="12">
        <f>IF(L3&gt;0, M$1/L3*100,0)</f>
        <v>65.120043161586196</v>
      </c>
      <c r="N3" s="12">
        <v>38.29</v>
      </c>
      <c r="O3" s="12">
        <f>IF(N3&gt;0, O$1/N3*100,0)</f>
        <v>94.515539305301644</v>
      </c>
      <c r="P3" s="3">
        <v>1</v>
      </c>
    </row>
    <row r="4" spans="1:16" ht="12.75" customHeight="1" x14ac:dyDescent="0.2">
      <c r="A4" s="9">
        <v>2</v>
      </c>
      <c r="B4" s="10" t="s">
        <v>18</v>
      </c>
      <c r="C4" s="11">
        <f>SUM(E4,G4,I4,K4,M4,O4)</f>
        <v>544.25347043641125</v>
      </c>
      <c r="D4" s="12">
        <v>33.409999999999997</v>
      </c>
      <c r="E4" s="12">
        <f>IF(D4&gt;0, E$1/D4*100,0)</f>
        <v>81.981442681831794</v>
      </c>
      <c r="F4" s="12">
        <v>35.08</v>
      </c>
      <c r="G4" s="12">
        <f>IF(F4&gt;0, G$1/F4*100,0)</f>
        <v>100</v>
      </c>
      <c r="H4" s="12">
        <v>46.28</v>
      </c>
      <c r="I4" s="12">
        <f>IF(H4&gt;0, I$1/H4*100,0)</f>
        <v>81.266205704407952</v>
      </c>
      <c r="J4" s="12">
        <v>30.59</v>
      </c>
      <c r="K4" s="12">
        <f>IF(J4&gt;0, K$1/J4*100,0)</f>
        <v>83.9816933638444</v>
      </c>
      <c r="L4" s="12">
        <v>24.14</v>
      </c>
      <c r="M4" s="12">
        <f>IF(L4&gt;0, M$1/L4*100,0)</f>
        <v>100</v>
      </c>
      <c r="N4" s="12">
        <v>37.299999999999997</v>
      </c>
      <c r="O4" s="12">
        <f>IF(N4&gt;0, O$1/N4*100,0)</f>
        <v>97.024128686327089</v>
      </c>
      <c r="P4">
        <f>P3+1</f>
        <v>2</v>
      </c>
    </row>
    <row r="5" spans="1:16" ht="12.75" customHeight="1" x14ac:dyDescent="0.2">
      <c r="A5" s="9">
        <v>3</v>
      </c>
      <c r="B5" s="10" t="s">
        <v>23</v>
      </c>
      <c r="C5" s="11">
        <f>SUM(E5,G5,I5,K5,M5,O5)</f>
        <v>542.72657827272837</v>
      </c>
      <c r="D5" s="12">
        <v>35.869999999999997</v>
      </c>
      <c r="E5" s="12">
        <f>IF(D5&gt;0, E$1/D5*100,0)</f>
        <v>76.359074435461395</v>
      </c>
      <c r="F5" s="12">
        <v>41.3</v>
      </c>
      <c r="G5" s="12">
        <f>IF(F5&gt;0, G$1/F5*100,0)</f>
        <v>84.939467312348668</v>
      </c>
      <c r="H5" s="12">
        <v>40.08</v>
      </c>
      <c r="I5" s="12">
        <f>IF(H5&gt;0, I$1/H5*100,0)</f>
        <v>93.837325349301409</v>
      </c>
      <c r="J5" s="12">
        <v>25.69</v>
      </c>
      <c r="K5" s="12">
        <f>IF(J5&gt;0, K$1/J5*100,0)</f>
        <v>100</v>
      </c>
      <c r="L5" s="12">
        <v>27.56</v>
      </c>
      <c r="M5" s="12">
        <f>IF(L5&gt;0, M$1/L5*100,0)</f>
        <v>87.590711175616846</v>
      </c>
      <c r="N5" s="12">
        <v>36.19</v>
      </c>
      <c r="O5" s="12">
        <f>IF(N5&gt;0, O$1/N5*100,0)</f>
        <v>100</v>
      </c>
      <c r="P5">
        <f t="shared" ref="P5:P68" si="0">P4+1</f>
        <v>3</v>
      </c>
    </row>
    <row r="6" spans="1:16" ht="12.75" customHeight="1" x14ac:dyDescent="0.2">
      <c r="A6" s="9">
        <v>4</v>
      </c>
      <c r="B6" s="10" t="s">
        <v>40</v>
      </c>
      <c r="C6" s="11">
        <f>SUM(E6,G6,I6,K6,M6,O6)</f>
        <v>517.51362647527981</v>
      </c>
      <c r="D6" s="12">
        <v>31.49</v>
      </c>
      <c r="E6" s="12">
        <f>IF(D6&gt;0, E$1/D6*100,0)</f>
        <v>86.979993648777395</v>
      </c>
      <c r="F6" s="12">
        <v>41.61</v>
      </c>
      <c r="G6" s="12">
        <f>IF(F6&gt;0, G$1/F6*100,0)</f>
        <v>84.306657053592886</v>
      </c>
      <c r="H6" s="12">
        <v>37.61</v>
      </c>
      <c r="I6" s="12">
        <f>IF(H6&gt;0, I$1/H6*100,0)</f>
        <v>100</v>
      </c>
      <c r="J6" s="12">
        <v>34.35</v>
      </c>
      <c r="K6" s="12">
        <f>IF(J6&gt;0, K$1/J6*100,0)</f>
        <v>74.788937409024754</v>
      </c>
      <c r="L6" s="12">
        <v>30.07</v>
      </c>
      <c r="M6" s="12">
        <f>IF(L6&gt;0, M$1/L6*100,0)</f>
        <v>80.279348187562363</v>
      </c>
      <c r="N6" s="12">
        <v>39.700000000000003</v>
      </c>
      <c r="O6" s="12">
        <f>IF(N6&gt;0, O$1/N6*100,0)</f>
        <v>91.158690176322409</v>
      </c>
      <c r="P6">
        <f t="shared" si="0"/>
        <v>4</v>
      </c>
    </row>
    <row r="7" spans="1:16" ht="12.75" customHeight="1" x14ac:dyDescent="0.2">
      <c r="A7" s="9">
        <v>5</v>
      </c>
      <c r="B7" s="10" t="s">
        <v>74</v>
      </c>
      <c r="C7" s="11">
        <f>SUM(E7,G7,I7,K7,M7,O7)+0.01</f>
        <v>493.95652096046092</v>
      </c>
      <c r="D7" s="12">
        <v>31.09</v>
      </c>
      <c r="E7" s="12">
        <f>IF(D7&gt;0, E$1/D7*100,0)</f>
        <v>88.099067224187849</v>
      </c>
      <c r="F7" s="12">
        <v>43.99</v>
      </c>
      <c r="G7" s="12">
        <f>IF(F7&gt;0, G$1/F7*100,0)</f>
        <v>79.74539668106388</v>
      </c>
      <c r="H7" s="12">
        <v>46.21</v>
      </c>
      <c r="I7" s="12">
        <f>IF(H7&gt;0, I$1/H7*100,0)</f>
        <v>81.389309673230898</v>
      </c>
      <c r="J7" s="12">
        <v>27.61</v>
      </c>
      <c r="K7" s="12">
        <f>IF(J7&gt;0, K$1/J7*100,0)</f>
        <v>93.045997826874327</v>
      </c>
      <c r="L7" s="12">
        <v>39.79</v>
      </c>
      <c r="M7" s="12">
        <f>IF(L7&gt;0, M$1/L7*100,0)</f>
        <v>60.668509675797942</v>
      </c>
      <c r="N7" s="12">
        <v>39.770000000000003</v>
      </c>
      <c r="O7" s="12">
        <f>IF(N7&gt;0, O$1/N7*100,0)</f>
        <v>90.998239879305999</v>
      </c>
      <c r="P7">
        <f t="shared" si="0"/>
        <v>5</v>
      </c>
    </row>
    <row r="8" spans="1:16" s="4" customFormat="1" ht="12.75" customHeight="1" x14ac:dyDescent="0.2">
      <c r="A8" s="9">
        <v>6</v>
      </c>
      <c r="B8" s="10" t="s">
        <v>32</v>
      </c>
      <c r="C8" s="11">
        <f>SUM(E8,G8,I8,K8,M8,O8)</f>
        <v>493.95201318182728</v>
      </c>
      <c r="D8" s="12">
        <v>32.869999999999997</v>
      </c>
      <c r="E8" s="12">
        <f>IF(D8&gt;0, E$1/D8*100,0)</f>
        <v>83.328262853665962</v>
      </c>
      <c r="F8" s="12">
        <v>38.659999999999997</v>
      </c>
      <c r="G8" s="12">
        <f>IF(F8&gt;0, G$1/F8*100,0)</f>
        <v>90.739782721158818</v>
      </c>
      <c r="H8" s="12">
        <v>41.76</v>
      </c>
      <c r="I8" s="12">
        <f>IF(H8&gt;0, I$1/H8*100,0)</f>
        <v>90.062260536398469</v>
      </c>
      <c r="J8" s="12">
        <v>35.15</v>
      </c>
      <c r="K8" s="12">
        <f>IF(J8&gt;0, K$1/J8*100,0)</f>
        <v>73.086770981507826</v>
      </c>
      <c r="L8" s="12">
        <v>32.090000000000003</v>
      </c>
      <c r="M8" s="12">
        <f>IF(L8&gt;0, M$1/L8*100,0)</f>
        <v>75.225927080087246</v>
      </c>
      <c r="N8" s="12">
        <v>44.4</v>
      </c>
      <c r="O8" s="12">
        <f>IF(N8&gt;0, O$1/N8*100,0)</f>
        <v>81.509009009009006</v>
      </c>
      <c r="P8" s="4">
        <f t="shared" si="0"/>
        <v>6</v>
      </c>
    </row>
    <row r="9" spans="1:16" ht="12.75" customHeight="1" x14ac:dyDescent="0.2">
      <c r="A9" s="9">
        <v>7</v>
      </c>
      <c r="B9" s="10" t="s">
        <v>90</v>
      </c>
      <c r="C9" s="11">
        <f>SUM(E9,G9,I9,K9,M9,O9)</f>
        <v>486.30000126680261</v>
      </c>
      <c r="D9" s="12">
        <v>36.369999999999997</v>
      </c>
      <c r="E9" s="12">
        <f>IF(D9&gt;0, E$1/D9*100,0)</f>
        <v>75.309320868847962</v>
      </c>
      <c r="F9" s="12">
        <v>52.94</v>
      </c>
      <c r="G9" s="12">
        <f>IF(F9&gt;0, G$1/F9*100,0)</f>
        <v>66.263694748772195</v>
      </c>
      <c r="H9" s="12">
        <v>59.99</v>
      </c>
      <c r="I9" s="12">
        <f>IF(H9&gt;0, I$1/H9*100,0)</f>
        <v>62.693782297049502</v>
      </c>
      <c r="J9" s="12">
        <v>26.28</v>
      </c>
      <c r="K9" s="12">
        <f>IF(J9&gt;0, K$1/J9*100,0)</f>
        <v>97.754946727549466</v>
      </c>
      <c r="L9" s="12">
        <v>24.15</v>
      </c>
      <c r="M9" s="12">
        <f>IF(L9&gt;0, M$1/L9*100,0)</f>
        <v>99.958592132505188</v>
      </c>
      <c r="N9" s="12">
        <v>42.92</v>
      </c>
      <c r="O9" s="12">
        <f>IF(N9&gt;0, O$1/N9*100,0)</f>
        <v>84.319664492078275</v>
      </c>
      <c r="P9">
        <f t="shared" si="0"/>
        <v>7</v>
      </c>
    </row>
    <row r="10" spans="1:16" ht="12.75" customHeight="1" x14ac:dyDescent="0.2">
      <c r="A10" s="9">
        <v>8</v>
      </c>
      <c r="B10" s="10" t="s">
        <v>45</v>
      </c>
      <c r="C10" s="11">
        <f>SUM(E10,G10,I10,K10,M10,O10)</f>
        <v>484.90789003943854</v>
      </c>
      <c r="D10" s="12">
        <v>36.57</v>
      </c>
      <c r="E10" s="12">
        <f>IF(D10&gt;0, E$1/D10*100,0)</f>
        <v>74.897456931911393</v>
      </c>
      <c r="F10" s="12">
        <v>47.06</v>
      </c>
      <c r="G10" s="12">
        <f>IF(F10&gt;0, G$1/F10*100,0)</f>
        <v>74.543136421589452</v>
      </c>
      <c r="H10" s="12">
        <v>40.200000000000003</v>
      </c>
      <c r="I10" s="12">
        <f>IF(H10&gt;0, I$1/H10*100,0)</f>
        <v>93.557213930348254</v>
      </c>
      <c r="J10" s="12">
        <v>36.090000000000003</v>
      </c>
      <c r="K10" s="12">
        <f>IF(J10&gt;0, K$1/J10*100,0)</f>
        <v>71.183153228041007</v>
      </c>
      <c r="L10" s="12">
        <v>25.17</v>
      </c>
      <c r="M10" s="12">
        <f>IF(L10&gt;0, M$1/L10*100,0)</f>
        <v>95.907826777910216</v>
      </c>
      <c r="N10" s="12">
        <v>48.37</v>
      </c>
      <c r="O10" s="12">
        <f>IF(N10&gt;0, O$1/N10*100,0)</f>
        <v>74.819102749638205</v>
      </c>
      <c r="P10">
        <f t="shared" si="0"/>
        <v>8</v>
      </c>
    </row>
    <row r="11" spans="1:16" s="4" customFormat="1" ht="12.75" customHeight="1" x14ac:dyDescent="0.2">
      <c r="A11" s="9">
        <v>9</v>
      </c>
      <c r="B11" s="10" t="s">
        <v>94</v>
      </c>
      <c r="C11" s="11">
        <f>SUM(E11,G11,I11,K11,M11,O11)</f>
        <v>478.2382346422695</v>
      </c>
      <c r="D11" s="12">
        <v>33.44</v>
      </c>
      <c r="E11" s="12">
        <f>IF(D11&gt;0, E$1/D11*100,0)</f>
        <v>81.90789473684211</v>
      </c>
      <c r="F11" s="12">
        <v>48.15</v>
      </c>
      <c r="G11" s="12">
        <f>IF(F11&gt;0, G$1/F11*100,0)</f>
        <v>72.855659397715471</v>
      </c>
      <c r="H11" s="12">
        <v>53.68</v>
      </c>
      <c r="I11" s="12">
        <f>IF(H11&gt;0, I$1/H11*100,0)</f>
        <v>70.063338301043217</v>
      </c>
      <c r="J11" s="12">
        <v>33.090000000000003</v>
      </c>
      <c r="K11" s="12">
        <f>IF(J11&gt;0, K$1/J11*100,0)</f>
        <v>77.636748262314896</v>
      </c>
      <c r="L11" s="12">
        <v>25.49</v>
      </c>
      <c r="M11" s="12">
        <f>IF(L11&gt;0, M$1/L11*100,0)</f>
        <v>94.703805413887807</v>
      </c>
      <c r="N11" s="12">
        <v>44.64</v>
      </c>
      <c r="O11" s="12">
        <f>IF(N11&gt;0, O$1/N11*100,0)</f>
        <v>81.070788530465947</v>
      </c>
      <c r="P11" s="4">
        <f t="shared" si="0"/>
        <v>9</v>
      </c>
    </row>
    <row r="12" spans="1:16" ht="12.75" customHeight="1" x14ac:dyDescent="0.2">
      <c r="A12" s="9">
        <v>10</v>
      </c>
      <c r="B12" s="10" t="s">
        <v>67</v>
      </c>
      <c r="C12" s="11">
        <f>SUM(E12,G12,I12,K12,M12,O12)</f>
        <v>473.01114975536166</v>
      </c>
      <c r="D12" s="12">
        <v>36.01</v>
      </c>
      <c r="E12" s="12">
        <f>IF(D12&gt;0, E$1/D12*100,0)</f>
        <v>76.062204943071379</v>
      </c>
      <c r="F12" s="12">
        <v>45.74</v>
      </c>
      <c r="G12" s="12">
        <f>IF(F12&gt;0, G$1/F12*100,0)</f>
        <v>76.694359422824647</v>
      </c>
      <c r="H12" s="12">
        <v>48.6</v>
      </c>
      <c r="I12" s="12">
        <f>IF(H12&gt;0, I$1/H12*100,0)</f>
        <v>77.386831275720155</v>
      </c>
      <c r="J12" s="12">
        <v>33.65</v>
      </c>
      <c r="K12" s="12">
        <f>IF(J12&gt;0, K$1/J12*100,0)</f>
        <v>76.344725111441321</v>
      </c>
      <c r="L12" s="12">
        <v>28.31</v>
      </c>
      <c r="M12" s="12">
        <f>IF(L12&gt;0, M$1/L12*100,0)</f>
        <v>85.27022253620629</v>
      </c>
      <c r="N12" s="12">
        <v>44.54</v>
      </c>
      <c r="O12" s="12">
        <f>IF(N12&gt;0, O$1/N12*100,0)</f>
        <v>81.25280646609788</v>
      </c>
      <c r="P12">
        <f t="shared" si="0"/>
        <v>10</v>
      </c>
    </row>
    <row r="13" spans="1:16" ht="12.75" customHeight="1" x14ac:dyDescent="0.2">
      <c r="A13" s="9">
        <v>11</v>
      </c>
      <c r="B13" s="10" t="s">
        <v>71</v>
      </c>
      <c r="C13" s="11">
        <f>SUM(E13,G13,I13,K13,M13,O13)</f>
        <v>468.38982754685196</v>
      </c>
      <c r="D13" s="12">
        <v>32.840000000000003</v>
      </c>
      <c r="E13" s="12">
        <f>IF(D13&gt;0, E$1/D13*100,0)</f>
        <v>83.404384896467718</v>
      </c>
      <c r="F13" s="12">
        <v>51.36</v>
      </c>
      <c r="G13" s="12">
        <f>IF(F13&gt;0, G$1/F13*100,0)</f>
        <v>68.302180685358252</v>
      </c>
      <c r="H13" s="12">
        <v>47.09</v>
      </c>
      <c r="I13" s="12">
        <f>IF(H13&gt;0, I$1/H13*100,0)</f>
        <v>79.868337226587386</v>
      </c>
      <c r="J13" s="12">
        <v>33.47</v>
      </c>
      <c r="K13" s="12">
        <f>IF(J13&gt;0, K$1/J13*100,0)</f>
        <v>76.75530325664775</v>
      </c>
      <c r="L13" s="12">
        <v>32.880000000000003</v>
      </c>
      <c r="M13" s="12">
        <f>IF(L13&gt;0, M$1/L13*100,0)</f>
        <v>73.418491484184912</v>
      </c>
      <c r="N13" s="12">
        <v>41.77</v>
      </c>
      <c r="O13" s="12">
        <f>IF(N13&gt;0, O$1/N13*100,0)</f>
        <v>86.64112999760593</v>
      </c>
      <c r="P13">
        <f t="shared" si="0"/>
        <v>11</v>
      </c>
    </row>
    <row r="14" spans="1:16" ht="12.75" customHeight="1" x14ac:dyDescent="0.2">
      <c r="A14" s="9">
        <v>12</v>
      </c>
      <c r="B14" s="10" t="s">
        <v>26</v>
      </c>
      <c r="C14" s="11">
        <f>SUM(E14,G14,I14,K14,M14,O14)</f>
        <v>465.63337298334</v>
      </c>
      <c r="D14" s="12">
        <v>36.31</v>
      </c>
      <c r="E14" s="12">
        <f>IF(D14&gt;0, E$1/D14*100,0)</f>
        <v>75.433764803084543</v>
      </c>
      <c r="F14" s="12">
        <v>49.48</v>
      </c>
      <c r="G14" s="12">
        <f>IF(F14&gt;0, G$1/F14*100,0)</f>
        <v>70.897332255456746</v>
      </c>
      <c r="H14" s="12">
        <v>51.64</v>
      </c>
      <c r="I14" s="12">
        <f>IF(H14&gt;0, I$1/H14*100,0)</f>
        <v>72.831138652207599</v>
      </c>
      <c r="J14" s="12">
        <v>35.75</v>
      </c>
      <c r="K14" s="12">
        <f>IF(J14&gt;0, K$1/J14*100,0)</f>
        <v>71.860139860139867</v>
      </c>
      <c r="L14" s="12">
        <v>26.33</v>
      </c>
      <c r="M14" s="12">
        <f>IF(L14&gt;0, M$1/L14*100,0)</f>
        <v>91.682491454614507</v>
      </c>
      <c r="N14" s="12">
        <v>43.64</v>
      </c>
      <c r="O14" s="12">
        <f>IF(N14&gt;0, O$1/N14*100,0)</f>
        <v>82.928505957836833</v>
      </c>
      <c r="P14">
        <f t="shared" si="0"/>
        <v>12</v>
      </c>
    </row>
    <row r="15" spans="1:16" ht="12.75" customHeight="1" x14ac:dyDescent="0.2">
      <c r="A15" s="13">
        <v>13</v>
      </c>
      <c r="B15" s="14" t="s">
        <v>99</v>
      </c>
      <c r="C15" s="15">
        <f>SUM(E15,G15,I15,K15,M15,O15)</f>
        <v>464.51322581014267</v>
      </c>
      <c r="D15" s="16">
        <v>32.47</v>
      </c>
      <c r="E15" s="16">
        <f>IF(D15&gt;0, E$1/D15*100,0)</f>
        <v>84.354789036033267</v>
      </c>
      <c r="F15" s="16">
        <v>37.69</v>
      </c>
      <c r="G15" s="16">
        <f>IF(F15&gt;0, G$1/F15*100,0)</f>
        <v>93.07508622976917</v>
      </c>
      <c r="H15" s="16">
        <v>53.27</v>
      </c>
      <c r="I15" s="16">
        <f>IF(H15&gt;0, I$1/H15*100,0)</f>
        <v>70.602590576309368</v>
      </c>
      <c r="J15" s="16">
        <v>44.97</v>
      </c>
      <c r="K15" s="16">
        <f>IF(J15&gt;0, K$1/J15*100,0)</f>
        <v>57.126973537914175</v>
      </c>
      <c r="L15" s="16">
        <v>30.12</v>
      </c>
      <c r="M15" s="16">
        <f>IF(L15&gt;0, M$1/L15*100,0)</f>
        <v>80.146082337317395</v>
      </c>
      <c r="N15" s="16">
        <v>45.69</v>
      </c>
      <c r="O15" s="16">
        <f>IF(N15&gt;0, O$1/N15*100,0)</f>
        <v>79.207704092799304</v>
      </c>
      <c r="P15">
        <f t="shared" si="0"/>
        <v>13</v>
      </c>
    </row>
    <row r="16" spans="1:16" ht="12.75" customHeight="1" x14ac:dyDescent="0.2">
      <c r="A16" s="13">
        <v>14</v>
      </c>
      <c r="B16" s="14" t="s">
        <v>103</v>
      </c>
      <c r="C16" s="15">
        <f>SUM(E16,G16,I16,K16,M16,O16)</f>
        <v>463.90939674075207</v>
      </c>
      <c r="D16" s="16">
        <v>32.57</v>
      </c>
      <c r="E16" s="16">
        <f>IF(D16&gt;0, E$1/D16*100,0)</f>
        <v>84.09579367516119</v>
      </c>
      <c r="F16" s="16">
        <v>46.07</v>
      </c>
      <c r="G16" s="16">
        <f>IF(F16&gt;0, G$1/F16*100,0)</f>
        <v>76.144996744085077</v>
      </c>
      <c r="H16" s="16">
        <v>52.11</v>
      </c>
      <c r="I16" s="16">
        <f>IF(H16&gt;0, I$1/H16*100,0)</f>
        <v>72.174246785645749</v>
      </c>
      <c r="J16" s="16">
        <v>31.22</v>
      </c>
      <c r="K16" s="16">
        <f>IF(J16&gt;0, K$1/J16*100,0)</f>
        <v>82.286995515695068</v>
      </c>
      <c r="L16" s="16">
        <v>40.82</v>
      </c>
      <c r="M16" s="16">
        <f>IF(L16&gt;0, M$1/L16*100,0)</f>
        <v>59.137677609015192</v>
      </c>
      <c r="N16" s="16">
        <v>40.18</v>
      </c>
      <c r="O16" s="16">
        <f>IF(N16&gt;0, O$1/N16*100,0)</f>
        <v>90.069686411149817</v>
      </c>
      <c r="P16">
        <f t="shared" si="0"/>
        <v>14</v>
      </c>
    </row>
    <row r="17" spans="1:18" s="4" customFormat="1" ht="12.75" customHeight="1" x14ac:dyDescent="0.2">
      <c r="A17" s="9">
        <v>15</v>
      </c>
      <c r="B17" s="10" t="s">
        <v>36</v>
      </c>
      <c r="C17" s="11">
        <f>SUM(E17,G17,I17,K17,M17,O17)</f>
        <v>462.62340517186749</v>
      </c>
      <c r="D17" s="12">
        <v>32.299999999999997</v>
      </c>
      <c r="E17" s="12">
        <f>IF(D17&gt;0, E$1/D17*100,0)</f>
        <v>84.798761609907132</v>
      </c>
      <c r="F17" s="12">
        <v>50.58</v>
      </c>
      <c r="G17" s="12">
        <f>IF(F17&gt;0, G$1/F17*100,0)</f>
        <v>69.355476472914191</v>
      </c>
      <c r="H17" s="12">
        <v>59.26</v>
      </c>
      <c r="I17" s="12">
        <f>IF(H17&gt;0, I$1/H17*100,0)</f>
        <v>63.466081673979083</v>
      </c>
      <c r="J17" s="12">
        <v>31.58</v>
      </c>
      <c r="K17" s="12">
        <f>IF(J17&gt;0, K$1/J17*100,0)</f>
        <v>81.348955034832187</v>
      </c>
      <c r="L17" s="12">
        <v>30.83</v>
      </c>
      <c r="M17" s="12">
        <f>IF(L17&gt;0, M$1/L17*100,0)</f>
        <v>78.300356795329236</v>
      </c>
      <c r="N17" s="12">
        <v>42.4</v>
      </c>
      <c r="O17" s="12">
        <f>IF(N17&gt;0, O$1/N17*100,0)</f>
        <v>85.353773584905653</v>
      </c>
      <c r="P17" s="4">
        <f t="shared" si="0"/>
        <v>15</v>
      </c>
    </row>
    <row r="18" spans="1:18" ht="12.75" customHeight="1" x14ac:dyDescent="0.2">
      <c r="A18" s="9">
        <v>16</v>
      </c>
      <c r="B18" s="18" t="s">
        <v>75</v>
      </c>
      <c r="C18" s="11">
        <f>SUM(E18,G18,I18,K18,M18,O18)</f>
        <v>452.68262932435516</v>
      </c>
      <c r="D18" s="12">
        <v>45.2</v>
      </c>
      <c r="E18" s="12">
        <f>IF(D18&gt;0, E$1/D18*100,0)</f>
        <v>60.597345132743364</v>
      </c>
      <c r="F18" s="12">
        <v>43.12</v>
      </c>
      <c r="G18" s="12">
        <f>IF(F18&gt;0, G$1/F18*100,0)</f>
        <v>81.354359925788501</v>
      </c>
      <c r="H18" s="12">
        <v>43.16</v>
      </c>
      <c r="I18" s="12">
        <f>IF(H18&gt;0, I$1/H18*100,0)</f>
        <v>87.140871177015768</v>
      </c>
      <c r="J18" s="12">
        <v>30.1</v>
      </c>
      <c r="K18" s="12">
        <f>IF(J18&gt;0, K$1/J18*100,0)</f>
        <v>85.348837209302332</v>
      </c>
      <c r="L18" s="12">
        <v>41.32</v>
      </c>
      <c r="M18" s="12">
        <f>IF(L18&gt;0, M$1/L18*100,0)</f>
        <v>58.422071636011616</v>
      </c>
      <c r="N18" s="12">
        <v>45.34</v>
      </c>
      <c r="O18" s="12">
        <f>IF(N18&gt;0, O$1/N18*100,0)</f>
        <v>79.819144243493582</v>
      </c>
      <c r="P18">
        <f t="shared" si="0"/>
        <v>16</v>
      </c>
    </row>
    <row r="19" spans="1:18" s="4" customFormat="1" ht="12.75" customHeight="1" x14ac:dyDescent="0.2">
      <c r="A19" s="9">
        <v>17</v>
      </c>
      <c r="B19" s="10" t="s">
        <v>91</v>
      </c>
      <c r="C19" s="11">
        <f>SUM(E19,G19,I19,K19,M19,O19)</f>
        <v>447.27131429622045</v>
      </c>
      <c r="D19" s="12">
        <v>44.89</v>
      </c>
      <c r="E19" s="12">
        <f>IF(D19&gt;0, E$1/D19*100,0)</f>
        <v>61.015816440187123</v>
      </c>
      <c r="F19" s="12">
        <v>55.11</v>
      </c>
      <c r="G19" s="12">
        <f>IF(F19&gt;0, G$1/F19*100,0)</f>
        <v>63.654509163491198</v>
      </c>
      <c r="H19" s="12">
        <v>43.44</v>
      </c>
      <c r="I19" s="12">
        <f>IF(H19&gt;0, I$1/H19*100,0)</f>
        <v>86.579189686924494</v>
      </c>
      <c r="J19" s="12">
        <v>42.49</v>
      </c>
      <c r="K19" s="12">
        <f>IF(J19&gt;0, K$1/J19*100,0)</f>
        <v>60.461285008237233</v>
      </c>
      <c r="L19" s="12">
        <v>26.13</v>
      </c>
      <c r="M19" s="12">
        <f>IF(L19&gt;0, M$1/L19*100,0)</f>
        <v>92.384232682740148</v>
      </c>
      <c r="N19" s="12">
        <v>43.51</v>
      </c>
      <c r="O19" s="12">
        <f>IF(N19&gt;0, O$1/N19*100,0)</f>
        <v>83.176281314640306</v>
      </c>
      <c r="P19" s="4">
        <f t="shared" si="0"/>
        <v>17</v>
      </c>
    </row>
    <row r="20" spans="1:18" ht="12.75" customHeight="1" x14ac:dyDescent="0.2">
      <c r="A20" s="13">
        <v>18</v>
      </c>
      <c r="B20" s="14" t="s">
        <v>98</v>
      </c>
      <c r="C20" s="15">
        <f>SUM(E20,G20,I20,K20,M20,O20)</f>
        <v>442.62466667907063</v>
      </c>
      <c r="D20" s="16">
        <v>33.28</v>
      </c>
      <c r="E20" s="16">
        <f>IF(D20&gt;0, E$1/D20*100,0)</f>
        <v>82.301682692307693</v>
      </c>
      <c r="F20" s="16">
        <v>51.26</v>
      </c>
      <c r="G20" s="16">
        <f>IF(F20&gt;0, G$1/F20*100,0)</f>
        <v>68.435427233710499</v>
      </c>
      <c r="H20" s="16">
        <v>53.81</v>
      </c>
      <c r="I20" s="16">
        <f>IF(H20&gt;0, I$1/H20*100,0)</f>
        <v>69.894071733878462</v>
      </c>
      <c r="J20" s="16">
        <v>33.75</v>
      </c>
      <c r="K20" s="16">
        <f>IF(J20&gt;0, K$1/J20*100,0)</f>
        <v>76.118518518518513</v>
      </c>
      <c r="L20" s="16">
        <v>31.06</v>
      </c>
      <c r="M20" s="16">
        <f>IF(L20&gt;0, M$1/L20*100,0)</f>
        <v>77.720540888602713</v>
      </c>
      <c r="N20" s="16">
        <v>53.1</v>
      </c>
      <c r="O20" s="16">
        <f>IF(N20&gt;0, O$1/N20*100,0)</f>
        <v>68.154425612052734</v>
      </c>
      <c r="P20">
        <f t="shared" si="0"/>
        <v>18</v>
      </c>
    </row>
    <row r="21" spans="1:18" ht="12.75" customHeight="1" x14ac:dyDescent="0.2">
      <c r="A21" s="9">
        <v>19</v>
      </c>
      <c r="B21" s="10" t="s">
        <v>87</v>
      </c>
      <c r="C21" s="11">
        <f>SUM(E21,G21,I21,K21,M21,O21)</f>
        <v>433.90338273438272</v>
      </c>
      <c r="D21" s="12">
        <v>32.47</v>
      </c>
      <c r="E21" s="12">
        <f>IF(D21&gt;0, E$1/D21*100,0)</f>
        <v>84.354789036033267</v>
      </c>
      <c r="F21" s="12">
        <v>44.61</v>
      </c>
      <c r="G21" s="12">
        <f>IF(F21&gt;0, G$1/F21*100,0)</f>
        <v>78.637076888590002</v>
      </c>
      <c r="H21" s="12">
        <v>58.48</v>
      </c>
      <c r="I21" s="12">
        <f>IF(H21&gt;0, I$1/H21*100,0)</f>
        <v>64.312585499316015</v>
      </c>
      <c r="J21" s="12">
        <v>35.33</v>
      </c>
      <c r="K21" s="12">
        <f>IF(J21&gt;0, K$1/J21*100,0)</f>
        <v>72.714407019530142</v>
      </c>
      <c r="L21" s="12">
        <v>39.76</v>
      </c>
      <c r="M21" s="12">
        <f>IF(L21&gt;0, M$1/L21*100,0)</f>
        <v>60.714285714285722</v>
      </c>
      <c r="N21" s="12">
        <v>49.46</v>
      </c>
      <c r="O21" s="12">
        <f>IF(N21&gt;0, O$1/N21*100,0)</f>
        <v>73.170238576627568</v>
      </c>
      <c r="P21">
        <f t="shared" si="0"/>
        <v>19</v>
      </c>
    </row>
    <row r="22" spans="1:18" ht="12.75" customHeight="1" x14ac:dyDescent="0.2">
      <c r="A22" s="9">
        <v>20</v>
      </c>
      <c r="B22" s="10" t="s">
        <v>31</v>
      </c>
      <c r="C22" s="11">
        <f>SUM(E22,G22,I22,K22,M22,O22)</f>
        <v>431.35345321598919</v>
      </c>
      <c r="D22" s="12">
        <v>37.229999999999997</v>
      </c>
      <c r="E22" s="12">
        <f>IF(D22&gt;0, E$1/D22*100,0)</f>
        <v>73.569701853344085</v>
      </c>
      <c r="F22" s="12">
        <v>54.57</v>
      </c>
      <c r="G22" s="12">
        <f>IF(F22&gt;0, G$1/F22*100,0)</f>
        <v>64.284405350925411</v>
      </c>
      <c r="H22" s="12">
        <v>51.17</v>
      </c>
      <c r="I22" s="12">
        <f>IF(H22&gt;0, I$1/H22*100,0)</f>
        <v>73.500097713504005</v>
      </c>
      <c r="J22" s="12">
        <v>34.04</v>
      </c>
      <c r="K22" s="12">
        <f>IF(J22&gt;0, K$1/J22*100,0)</f>
        <v>75.470035252643953</v>
      </c>
      <c r="L22" s="12">
        <v>36.31</v>
      </c>
      <c r="M22" s="12">
        <f>IF(L22&gt;0, M$1/L22*100,0)</f>
        <v>66.483062517212886</v>
      </c>
      <c r="N22" s="12">
        <v>46.37</v>
      </c>
      <c r="O22" s="12">
        <f>IF(N22&gt;0, O$1/N22*100,0)</f>
        <v>78.046150528358851</v>
      </c>
      <c r="P22">
        <f t="shared" si="0"/>
        <v>20</v>
      </c>
    </row>
    <row r="23" spans="1:18" ht="12.75" customHeight="1" x14ac:dyDescent="0.2">
      <c r="A23" s="20">
        <v>21</v>
      </c>
      <c r="B23" s="21" t="s">
        <v>80</v>
      </c>
      <c r="C23" s="22">
        <f>SUM(E23,G23,I23,K23,M23,O23)</f>
        <v>421.35389531124014</v>
      </c>
      <c r="D23" s="23">
        <v>37.53</v>
      </c>
      <c r="E23" s="23">
        <f>IF(D23&gt;0, E$1/D23*100,0)</f>
        <v>72.981614708233408</v>
      </c>
      <c r="F23" s="23">
        <v>44.1</v>
      </c>
      <c r="G23" s="23">
        <f>IF(F23&gt;0, G$1/F23*100,0)</f>
        <v>79.546485260770964</v>
      </c>
      <c r="H23" s="23">
        <v>47.77</v>
      </c>
      <c r="I23" s="23">
        <f>IF(H23&gt;0, I$1/H23*100,0)</f>
        <v>78.731421394180444</v>
      </c>
      <c r="J23" s="23">
        <v>46.69</v>
      </c>
      <c r="K23" s="23">
        <f>IF(J23&gt;0, K$1/J23*100,0)</f>
        <v>55.022488755622192</v>
      </c>
      <c r="L23" s="23">
        <v>35</v>
      </c>
      <c r="M23" s="23">
        <f>IF(L23&gt;0, M$1/L23*100,0)</f>
        <v>68.971428571428575</v>
      </c>
      <c r="N23" s="23">
        <v>54.75</v>
      </c>
      <c r="O23" s="23">
        <f>IF(N23&gt;0, O$1/N23*100,0)</f>
        <v>66.100456621004568</v>
      </c>
      <c r="P23">
        <f t="shared" si="0"/>
        <v>21</v>
      </c>
    </row>
    <row r="24" spans="1:18" ht="12.75" customHeight="1" x14ac:dyDescent="0.2">
      <c r="A24" s="9">
        <v>22</v>
      </c>
      <c r="B24" s="10" t="s">
        <v>50</v>
      </c>
      <c r="C24" s="11">
        <f>SUM(E24,G24,I24,K24,M24,O24)</f>
        <v>415.41215132409866</v>
      </c>
      <c r="D24" s="12">
        <v>37.19</v>
      </c>
      <c r="E24" s="12">
        <f>IF(D24&gt;0, E$1/D24*100,0)</f>
        <v>73.648830330734071</v>
      </c>
      <c r="F24" s="12">
        <v>49.23</v>
      </c>
      <c r="G24" s="12">
        <f>IF(F24&gt;0, G$1/F24*100,0)</f>
        <v>71.257363396303063</v>
      </c>
      <c r="H24" s="12">
        <v>56.88</v>
      </c>
      <c r="I24" s="12">
        <f>IF(H24&gt;0, I$1/H24*100,0)</f>
        <v>66.121659634317851</v>
      </c>
      <c r="J24" s="12">
        <v>38.51</v>
      </c>
      <c r="K24" s="12">
        <f>IF(J24&gt;0, K$1/J24*100,0)</f>
        <v>66.709945468709435</v>
      </c>
      <c r="L24" s="12">
        <v>40.53</v>
      </c>
      <c r="M24" s="12">
        <f>IF(L24&gt;0, M$1/L24*100,0)</f>
        <v>59.560819146311374</v>
      </c>
      <c r="N24" s="12">
        <v>46.33</v>
      </c>
      <c r="O24" s="12">
        <f>IF(N24&gt;0, O$1/N24*100,0)</f>
        <v>78.11353334772285</v>
      </c>
      <c r="P24">
        <f t="shared" si="0"/>
        <v>22</v>
      </c>
    </row>
    <row r="25" spans="1:18" ht="12.75" customHeight="1" x14ac:dyDescent="0.2">
      <c r="A25" s="9">
        <v>23</v>
      </c>
      <c r="B25" s="10" t="s">
        <v>39</v>
      </c>
      <c r="C25" s="11">
        <f>SUM(E25,G25,I25,K25,M25,O25)</f>
        <v>413.32524574966021</v>
      </c>
      <c r="D25" s="12">
        <v>36.520000000000003</v>
      </c>
      <c r="E25" s="12">
        <f>IF(D25&gt;0, E$1/D25*100,0)</f>
        <v>75</v>
      </c>
      <c r="F25" s="12">
        <v>64.069999999999993</v>
      </c>
      <c r="G25" s="12">
        <f>IF(F25&gt;0, G$1/F25*100,0)</f>
        <v>54.752614328078664</v>
      </c>
      <c r="H25" s="12">
        <v>51.83</v>
      </c>
      <c r="I25" s="12">
        <f>IF(H25&gt;0, I$1/H25*100,0)</f>
        <v>72.564152035500669</v>
      </c>
      <c r="J25" s="12">
        <v>34.93</v>
      </c>
      <c r="K25" s="12">
        <f>IF(J25&gt;0, K$1/J25*100,0)</f>
        <v>73.547094188376761</v>
      </c>
      <c r="L25" s="12">
        <v>36.5</v>
      </c>
      <c r="M25" s="12">
        <f>IF(L25&gt;0, M$1/L25*100,0)</f>
        <v>66.136986301369859</v>
      </c>
      <c r="N25" s="12">
        <v>50.74</v>
      </c>
      <c r="O25" s="12">
        <f>IF(N25&gt;0, O$1/N25*100,0)</f>
        <v>71.324398896334245</v>
      </c>
      <c r="P25">
        <f t="shared" si="0"/>
        <v>23</v>
      </c>
      <c r="R25" s="4"/>
    </row>
    <row r="26" spans="1:18" ht="12.75" customHeight="1" x14ac:dyDescent="0.2">
      <c r="A26" s="9">
        <v>24</v>
      </c>
      <c r="B26" s="10" t="s">
        <v>68</v>
      </c>
      <c r="C26" s="11">
        <f>SUM(E26,G26,I26,K26,M26,O26)</f>
        <v>411.23837980288874</v>
      </c>
      <c r="D26" s="12">
        <v>36.36</v>
      </c>
      <c r="E26" s="12">
        <f>IF(D26&gt;0, E$1/D26*100,0)</f>
        <v>75.330033003300329</v>
      </c>
      <c r="F26" s="12">
        <v>41.5</v>
      </c>
      <c r="G26" s="12">
        <f>IF(F26&gt;0, G$1/F26*100,0)</f>
        <v>84.53012048192771</v>
      </c>
      <c r="H26" s="12">
        <v>58.43</v>
      </c>
      <c r="I26" s="12">
        <f>IF(H26&gt;0, I$1/H26*100,0)</f>
        <v>64.367619373609443</v>
      </c>
      <c r="J26" s="12">
        <v>50.05</v>
      </c>
      <c r="K26" s="12">
        <f>IF(J26&gt;0, K$1/J26*100,0)</f>
        <v>51.328671328671341</v>
      </c>
      <c r="L26" s="12">
        <v>35.1</v>
      </c>
      <c r="M26" s="12">
        <f>IF(L26&gt;0, M$1/L26*100,0)</f>
        <v>68.774928774928782</v>
      </c>
      <c r="N26" s="12">
        <v>54.09</v>
      </c>
      <c r="O26" s="12">
        <f>IF(N26&gt;0, O$1/N26*100,0)</f>
        <v>66.907006840451089</v>
      </c>
      <c r="P26">
        <f t="shared" si="0"/>
        <v>24</v>
      </c>
    </row>
    <row r="27" spans="1:18" ht="12.75" customHeight="1" x14ac:dyDescent="0.2">
      <c r="A27" s="9">
        <v>25</v>
      </c>
      <c r="B27" s="10" t="s">
        <v>85</v>
      </c>
      <c r="C27" s="11">
        <f>SUM(E27,G27,I27,K27,M27,O27)</f>
        <v>410.64168223877982</v>
      </c>
      <c r="D27" s="12">
        <v>44.01</v>
      </c>
      <c r="E27" s="12">
        <f>IF(D27&gt;0, E$1/D27*100,0)</f>
        <v>62.235855487389237</v>
      </c>
      <c r="F27" s="12">
        <v>48.99</v>
      </c>
      <c r="G27" s="12">
        <f>IF(F27&gt;0, G$1/F27*100,0)</f>
        <v>71.60645029597876</v>
      </c>
      <c r="H27" s="12">
        <v>45.73</v>
      </c>
      <c r="I27" s="12">
        <f>IF(H27&gt;0, I$1/H27*100,0)</f>
        <v>82.243603761207083</v>
      </c>
      <c r="J27" s="12">
        <v>31.45</v>
      </c>
      <c r="K27" s="12">
        <f>IF(J27&gt;0, K$1/J27*100,0)</f>
        <v>81.685214626391101</v>
      </c>
      <c r="L27" s="12">
        <v>41.14</v>
      </c>
      <c r="M27" s="12">
        <f>IF(L27&gt;0, M$1/L27*100,0)</f>
        <v>58.677685950413228</v>
      </c>
      <c r="N27" s="12">
        <v>66.78</v>
      </c>
      <c r="O27" s="12">
        <f>IF(N27&gt;0, O$1/N27*100,0)</f>
        <v>54.192872117400412</v>
      </c>
      <c r="P27">
        <f t="shared" si="0"/>
        <v>25</v>
      </c>
    </row>
    <row r="28" spans="1:18" s="4" customFormat="1" x14ac:dyDescent="0.2">
      <c r="A28" s="9">
        <v>26</v>
      </c>
      <c r="B28" s="18" t="s">
        <v>25</v>
      </c>
      <c r="C28" s="11">
        <f>SUM(E28,G28,I28,K28,M28,O28)</f>
        <v>409.73740032874315</v>
      </c>
      <c r="D28" s="12">
        <v>36.28</v>
      </c>
      <c r="E28" s="12">
        <f>IF(D28&gt;0, E$1/D28*100,0)</f>
        <v>75.496141124586543</v>
      </c>
      <c r="F28" s="12">
        <v>55.03</v>
      </c>
      <c r="G28" s="12">
        <f>IF(F28&gt;0, G$1/F28*100,0)</f>
        <v>63.74704706523714</v>
      </c>
      <c r="H28" s="12">
        <v>49.77</v>
      </c>
      <c r="I28" s="12">
        <f>IF(H28&gt;0, I$1/H28*100,0)</f>
        <v>75.567611010648989</v>
      </c>
      <c r="J28" s="12">
        <v>31.13</v>
      </c>
      <c r="K28" s="12">
        <f>IF(J28&gt;0, K$1/J28*100,0)</f>
        <v>82.52489559910056</v>
      </c>
      <c r="L28" s="12">
        <v>58.33</v>
      </c>
      <c r="M28" s="12">
        <f>IF(L28&gt;0, M$1/L28*100,0)</f>
        <v>41.385222012686441</v>
      </c>
      <c r="N28" s="12">
        <v>50.96</v>
      </c>
      <c r="O28" s="12">
        <f>IF(N28&gt;0, O$1/N28*100,0)</f>
        <v>71.016483516483504</v>
      </c>
      <c r="P28" s="4">
        <f t="shared" si="0"/>
        <v>26</v>
      </c>
    </row>
    <row r="29" spans="1:18" x14ac:dyDescent="0.2">
      <c r="A29" s="13">
        <v>27</v>
      </c>
      <c r="B29" s="14" t="s">
        <v>104</v>
      </c>
      <c r="C29" s="15">
        <f>SUM(E29,G29,I29,K29,M29,O29)</f>
        <v>402.41956105450828</v>
      </c>
      <c r="D29" s="16">
        <v>39.479999999999997</v>
      </c>
      <c r="E29" s="16">
        <f>IF(D29&gt;0, E$1/D29*100,0)</f>
        <v>69.376899696048639</v>
      </c>
      <c r="F29" s="16">
        <v>59.61</v>
      </c>
      <c r="G29" s="16">
        <f>IF(F29&gt;0, G$1/F29*100,0)</f>
        <v>58.849186378124472</v>
      </c>
      <c r="H29" s="16">
        <v>56.39</v>
      </c>
      <c r="I29" s="16">
        <f>IF(H29&gt;0, I$1/H29*100,0)</f>
        <v>66.696222734527396</v>
      </c>
      <c r="J29" s="16">
        <v>33.950000000000003</v>
      </c>
      <c r="K29" s="16">
        <f>IF(J29&gt;0, K$1/J29*100,0)</f>
        <v>75.670103092783506</v>
      </c>
      <c r="L29" s="16">
        <v>35.86</v>
      </c>
      <c r="M29" s="16">
        <f>IF(L29&gt;0, M$1/L29*100,0)</f>
        <v>67.317345231455661</v>
      </c>
      <c r="N29" s="16">
        <v>56.1</v>
      </c>
      <c r="O29" s="16">
        <f>IF(N29&gt;0, O$1/N29*100,0)</f>
        <v>64.509803921568619</v>
      </c>
      <c r="P29">
        <f t="shared" si="0"/>
        <v>27</v>
      </c>
    </row>
    <row r="30" spans="1:18" x14ac:dyDescent="0.2">
      <c r="A30" s="9">
        <v>28</v>
      </c>
      <c r="B30" s="10" t="s">
        <v>65</v>
      </c>
      <c r="C30" s="11">
        <f>SUM(E30,G30,I30,K30,M30,O30)</f>
        <v>400.21693757509087</v>
      </c>
      <c r="D30" s="12">
        <v>35.840000000000003</v>
      </c>
      <c r="E30" s="12">
        <f>IF(D30&gt;0, E$1/D30*100,0)</f>
        <v>76.422991071428569</v>
      </c>
      <c r="F30" s="12">
        <v>59.93</v>
      </c>
      <c r="G30" s="12">
        <f>IF(F30&gt;0, G$1/F30*100,0)</f>
        <v>58.534957450358746</v>
      </c>
      <c r="H30" s="12">
        <v>51.99</v>
      </c>
      <c r="I30" s="12">
        <f>IF(H30&gt;0, I$1/H30*100,0)</f>
        <v>72.340834775918438</v>
      </c>
      <c r="J30" s="12">
        <v>44.9</v>
      </c>
      <c r="K30" s="12">
        <f>IF(J30&gt;0, K$1/J30*100,0)</f>
        <v>57.216035634743875</v>
      </c>
      <c r="L30" s="12">
        <v>37.119999999999997</v>
      </c>
      <c r="M30" s="12">
        <f>IF(L30&gt;0, M$1/L30*100,0)</f>
        <v>65.032327586206904</v>
      </c>
      <c r="N30" s="12">
        <v>51.21</v>
      </c>
      <c r="O30" s="12">
        <f>IF(N30&gt;0, O$1/N30*100,0)</f>
        <v>70.669791056434278</v>
      </c>
      <c r="P30">
        <f t="shared" si="0"/>
        <v>28</v>
      </c>
    </row>
    <row r="31" spans="1:18" x14ac:dyDescent="0.2">
      <c r="A31" s="9">
        <v>29</v>
      </c>
      <c r="B31" s="10" t="s">
        <v>88</v>
      </c>
      <c r="C31" s="11">
        <f>SUM(E31,G31,I31,K31,M31,O31)</f>
        <v>400.08496461341281</v>
      </c>
      <c r="D31" s="12">
        <v>44.97</v>
      </c>
      <c r="E31" s="12">
        <f>IF(D31&gt;0, E$1/D31*100,0)</f>
        <v>60.907271514342895</v>
      </c>
      <c r="F31" s="12">
        <v>66.87</v>
      </c>
      <c r="G31" s="12">
        <f>IF(F31&gt;0, G$1/F31*100,0)</f>
        <v>52.459997009122169</v>
      </c>
      <c r="H31" s="12">
        <v>61.29</v>
      </c>
      <c r="I31" s="12">
        <f>IF(H31&gt;0, I$1/H31*100,0)</f>
        <v>61.364007178985148</v>
      </c>
      <c r="J31" s="12">
        <v>29.87</v>
      </c>
      <c r="K31" s="12">
        <f>IF(J31&gt;0, K$1/J31*100,0)</f>
        <v>86.00602611315702</v>
      </c>
      <c r="L31" s="12">
        <v>33.450000000000003</v>
      </c>
      <c r="M31" s="12">
        <f>IF(L31&gt;0, M$1/L31*100,0)</f>
        <v>72.167414050822117</v>
      </c>
      <c r="N31" s="12">
        <v>53.87</v>
      </c>
      <c r="O31" s="12">
        <f>IF(N31&gt;0, O$1/N31*100,0)</f>
        <v>67.180248746983466</v>
      </c>
      <c r="P31">
        <f t="shared" si="0"/>
        <v>29</v>
      </c>
    </row>
    <row r="32" spans="1:18" x14ac:dyDescent="0.2">
      <c r="A32" s="9">
        <v>30</v>
      </c>
      <c r="B32" s="10" t="s">
        <v>64</v>
      </c>
      <c r="C32" s="11">
        <f>SUM(E32,G32,I32,K32,M32,O32)</f>
        <v>399.58261599338636</v>
      </c>
      <c r="D32" s="12">
        <v>43.06</v>
      </c>
      <c r="E32" s="12">
        <f>IF(D32&gt;0, E$1/D32*100,0)</f>
        <v>63.608917789131446</v>
      </c>
      <c r="F32" s="12">
        <v>48.14</v>
      </c>
      <c r="G32" s="12">
        <f>IF(F32&gt;0, G$1/F32*100,0)</f>
        <v>72.870793518903199</v>
      </c>
      <c r="H32" s="12">
        <v>51.23</v>
      </c>
      <c r="I32" s="12">
        <f>IF(H32&gt;0, I$1/H32*100,0)</f>
        <v>73.414015225453838</v>
      </c>
      <c r="J32" s="12">
        <v>47.13</v>
      </c>
      <c r="K32" s="12">
        <f>IF(J32&gt;0, K$1/J32*100,0)</f>
        <v>54.508805431784424</v>
      </c>
      <c r="L32" s="12">
        <v>34.22</v>
      </c>
      <c r="M32" s="12">
        <f>IF(L32&gt;0, M$1/L32*100,0)</f>
        <v>70.543541788427817</v>
      </c>
      <c r="N32" s="12">
        <v>55.99</v>
      </c>
      <c r="O32" s="12">
        <f>IF(N32&gt;0, O$1/N32*100,0)</f>
        <v>64.636542239685653</v>
      </c>
      <c r="P32">
        <f t="shared" si="0"/>
        <v>30</v>
      </c>
    </row>
    <row r="33" spans="1:16" x14ac:dyDescent="0.2">
      <c r="A33" s="9">
        <v>31</v>
      </c>
      <c r="B33" s="10" t="s">
        <v>28</v>
      </c>
      <c r="C33" s="11">
        <f>SUM(E33,G33,I33,K33,M33,O33)</f>
        <v>389.82296122945934</v>
      </c>
      <c r="D33" s="12">
        <v>43.96</v>
      </c>
      <c r="E33" s="12">
        <f>IF(D33&gt;0, E$1/D33*100,0)</f>
        <v>62.306642402183797</v>
      </c>
      <c r="F33" s="12">
        <v>72.61</v>
      </c>
      <c r="G33" s="12">
        <f>IF(F33&gt;0, G$1/F33*100,0)</f>
        <v>48.312904558600742</v>
      </c>
      <c r="H33" s="12">
        <v>49.22</v>
      </c>
      <c r="I33" s="12">
        <f>IF(H33&gt;0, I$1/H33*100,0)</f>
        <v>76.412027631044282</v>
      </c>
      <c r="J33" s="12">
        <v>34.520000000000003</v>
      </c>
      <c r="K33" s="12">
        <f>IF(J33&gt;0, K$1/J33*100,0)</f>
        <v>74.420625724217842</v>
      </c>
      <c r="L33" s="12">
        <v>31.58</v>
      </c>
      <c r="M33" s="12">
        <f>IF(L33&gt;0, M$1/L33*100,0)</f>
        <v>76.440785307156432</v>
      </c>
      <c r="N33" s="12">
        <v>69.69</v>
      </c>
      <c r="O33" s="12">
        <f>IF(N33&gt;0, O$1/N33*100,0)</f>
        <v>51.929975606256271</v>
      </c>
      <c r="P33">
        <f t="shared" si="0"/>
        <v>31</v>
      </c>
    </row>
    <row r="34" spans="1:16" x14ac:dyDescent="0.2">
      <c r="A34" s="9">
        <v>32</v>
      </c>
      <c r="B34" s="10" t="s">
        <v>48</v>
      </c>
      <c r="C34" s="11">
        <f>SUM(E34,G34,I34,K34,M34,O34)</f>
        <v>388.55954559818883</v>
      </c>
      <c r="D34" s="12">
        <v>44.51</v>
      </c>
      <c r="E34" s="12">
        <f>IF(D34&gt;0, E$1/D34*100,0)</f>
        <v>61.536733318355431</v>
      </c>
      <c r="F34" s="12">
        <v>60.26</v>
      </c>
      <c r="G34" s="12">
        <f>IF(F34&gt;0, G$1/F34*100,0)</f>
        <v>58.214404248257544</v>
      </c>
      <c r="H34" s="12">
        <v>59.18</v>
      </c>
      <c r="I34" s="12">
        <f>IF(H34&gt;0, I$1/H34*100,0)</f>
        <v>63.551875633660018</v>
      </c>
      <c r="J34" s="12">
        <v>38.46</v>
      </c>
      <c r="K34" s="12">
        <f>IF(J34&gt;0, K$1/J34*100,0)</f>
        <v>66.796671866874675</v>
      </c>
      <c r="L34" s="12">
        <v>33.950000000000003</v>
      </c>
      <c r="M34" s="12">
        <f>IF(L34&gt;0, M$1/L34*100,0)</f>
        <v>71.104565537555217</v>
      </c>
      <c r="N34" s="12">
        <v>53.73</v>
      </c>
      <c r="O34" s="12">
        <f>IF(N34&gt;0, O$1/N34*100,0)</f>
        <v>67.355294993485941</v>
      </c>
      <c r="P34">
        <f t="shared" si="0"/>
        <v>32</v>
      </c>
    </row>
    <row r="35" spans="1:16" x14ac:dyDescent="0.2">
      <c r="A35" s="20">
        <v>33</v>
      </c>
      <c r="B35" s="24" t="s">
        <v>106</v>
      </c>
      <c r="C35" s="11">
        <f>SUM(E35,G35,I35,K35,M35,O35)</f>
        <v>383.90323239059785</v>
      </c>
      <c r="D35" s="12">
        <v>40.03</v>
      </c>
      <c r="E35" s="12">
        <f>IF(D35&gt;0, E$1/D35*100,0)</f>
        <v>68.423682238321263</v>
      </c>
      <c r="F35" s="12">
        <v>120.07</v>
      </c>
      <c r="G35" s="12">
        <f>IF(F35&gt;0, G$1/F35*100,0)</f>
        <v>29.216290497209961</v>
      </c>
      <c r="H35" s="12">
        <v>49.99</v>
      </c>
      <c r="I35" s="12">
        <f>IF(H35&gt;0, I$1/H35*100,0)</f>
        <v>75.235047009401882</v>
      </c>
      <c r="J35" s="12">
        <v>33.22</v>
      </c>
      <c r="K35" s="12">
        <f>IF(J35&gt;0, K$1/J35*100,0)</f>
        <v>77.332931968693558</v>
      </c>
      <c r="L35" s="12">
        <v>42.89</v>
      </c>
      <c r="M35" s="12">
        <f>IF(L35&gt;0, M$1/L35*100,0)</f>
        <v>56.283515971088839</v>
      </c>
      <c r="N35" s="12">
        <v>46.75</v>
      </c>
      <c r="O35" s="12">
        <f>IF(N35&gt;0, O$1/N35*100,0)</f>
        <v>77.411764705882348</v>
      </c>
      <c r="P35">
        <f t="shared" si="0"/>
        <v>33</v>
      </c>
    </row>
    <row r="36" spans="1:16" x14ac:dyDescent="0.2">
      <c r="A36" s="20">
        <v>34</v>
      </c>
      <c r="B36" s="21" t="s">
        <v>29</v>
      </c>
      <c r="C36" s="22">
        <f>SUM(E36,G36,I36,K36,M36,O36)</f>
        <v>381.8869673240917</v>
      </c>
      <c r="D36" s="23">
        <v>49.58</v>
      </c>
      <c r="E36" s="23">
        <f>IF(D36&gt;0, E$1/D36*100,0)</f>
        <v>55.244050020169425</v>
      </c>
      <c r="F36" s="23">
        <v>66.89</v>
      </c>
      <c r="G36" s="23">
        <f>IF(F36&gt;0, G$1/F36*100,0)</f>
        <v>52.444311556286436</v>
      </c>
      <c r="H36" s="23">
        <v>54.14</v>
      </c>
      <c r="I36" s="23">
        <f>IF(H36&gt;0, I$1/H36*100,0)</f>
        <v>69.468045807166604</v>
      </c>
      <c r="J36" s="23">
        <v>31.81</v>
      </c>
      <c r="K36" s="23">
        <f>IF(J36&gt;0, K$1/J36*100,0)</f>
        <v>80.760767054385411</v>
      </c>
      <c r="L36" s="23">
        <v>39.42</v>
      </c>
      <c r="M36" s="23">
        <f>IF(L36&gt;0, M$1/L36*100,0)</f>
        <v>61.237950279046174</v>
      </c>
      <c r="N36" s="23">
        <v>57.69</v>
      </c>
      <c r="O36" s="23">
        <f>IF(N36&gt;0, O$1/N36*100,0)</f>
        <v>62.731842607037613</v>
      </c>
      <c r="P36">
        <f t="shared" si="0"/>
        <v>34</v>
      </c>
    </row>
    <row r="37" spans="1:16" x14ac:dyDescent="0.2">
      <c r="A37" s="9">
        <v>35</v>
      </c>
      <c r="B37" s="17" t="s">
        <v>108</v>
      </c>
      <c r="C37" s="11">
        <f>SUM(E37,G37,I37,K37,M37,O37)</f>
        <v>381.61405015222317</v>
      </c>
      <c r="D37" s="12">
        <v>43.47</v>
      </c>
      <c r="E37" s="12">
        <f>IF(D37&gt;0, E$1/D37*100,0)</f>
        <v>63.008971704623882</v>
      </c>
      <c r="F37" s="12">
        <v>49.68</v>
      </c>
      <c r="G37" s="12">
        <f>IF(F37&gt;0, G$1/F37*100,0)</f>
        <v>70.611916264090169</v>
      </c>
      <c r="H37" s="12">
        <v>74.27</v>
      </c>
      <c r="I37" s="12">
        <f>IF(H37&gt;0, I$1/H37*100,0)</f>
        <v>50.639558368116333</v>
      </c>
      <c r="J37" s="12">
        <v>35.14</v>
      </c>
      <c r="K37" s="12">
        <f>IF(J37&gt;0, K$1/J37*100,0)</f>
        <v>73.107569721115539</v>
      </c>
      <c r="L37" s="12">
        <v>46.53</v>
      </c>
      <c r="M37" s="12">
        <f>IF(L37&gt;0, M$1/L37*100,0)</f>
        <v>51.880507199656137</v>
      </c>
      <c r="N37" s="12">
        <v>50.01</v>
      </c>
      <c r="O37" s="12">
        <f>IF(N37&gt;0, O$1/N37*100,0)</f>
        <v>72.365526894621084</v>
      </c>
      <c r="P37">
        <f t="shared" si="0"/>
        <v>35</v>
      </c>
    </row>
    <row r="38" spans="1:16" x14ac:dyDescent="0.2">
      <c r="A38" s="9">
        <v>36</v>
      </c>
      <c r="B38" s="10" t="s">
        <v>27</v>
      </c>
      <c r="C38" s="11">
        <f>SUM(E38,G38,I38,K38,M38,O38)</f>
        <v>373.98704334001923</v>
      </c>
      <c r="D38" s="12">
        <v>40.1</v>
      </c>
      <c r="E38" s="12">
        <f>IF(D38&gt;0, E$1/D38*100,0)</f>
        <v>68.304239401496261</v>
      </c>
      <c r="F38" s="12">
        <v>53.86</v>
      </c>
      <c r="G38" s="12">
        <f>IF(F38&gt;0, G$1/F38*100,0)</f>
        <v>65.131823245451173</v>
      </c>
      <c r="H38" s="12">
        <v>72.099999999999994</v>
      </c>
      <c r="I38" s="12">
        <f>IF(H38&gt;0, I$1/H38*100,0)</f>
        <v>52.163661581137312</v>
      </c>
      <c r="J38" s="12">
        <v>46.48</v>
      </c>
      <c r="K38" s="12">
        <f>IF(J38&gt;0, K$1/J38*100,0)</f>
        <v>55.271084337349407</v>
      </c>
      <c r="L38" s="12">
        <v>40.22</v>
      </c>
      <c r="M38" s="12">
        <f>IF(L38&gt;0, M$1/L38*100,0)</f>
        <v>60.019890601690705</v>
      </c>
      <c r="N38" s="12">
        <v>49.51</v>
      </c>
      <c r="O38" s="12">
        <f>IF(N38&gt;0, O$1/N38*100,0)</f>
        <v>73.096344172894362</v>
      </c>
      <c r="P38">
        <f t="shared" si="0"/>
        <v>36</v>
      </c>
    </row>
    <row r="39" spans="1:16" x14ac:dyDescent="0.2">
      <c r="A39" s="9">
        <v>37</v>
      </c>
      <c r="B39" s="10" t="s">
        <v>70</v>
      </c>
      <c r="C39" s="11">
        <f>SUM(E39,G39,I39,K39,M39,O39)</f>
        <v>372.35200653765497</v>
      </c>
      <c r="D39" s="12">
        <v>41.66</v>
      </c>
      <c r="E39" s="12">
        <f>IF(D39&gt;0, E$1/D39*100,0)</f>
        <v>65.746519443110913</v>
      </c>
      <c r="F39" s="12">
        <v>71.44</v>
      </c>
      <c r="G39" s="12">
        <f>IF(F39&gt;0, G$1/F39*100,0)</f>
        <v>49.10414333706607</v>
      </c>
      <c r="H39" s="12">
        <v>57.52</v>
      </c>
      <c r="I39" s="12">
        <f>IF(H39&gt;0, I$1/H39*100,0)</f>
        <v>65.385952712100135</v>
      </c>
      <c r="J39" s="12">
        <v>38.979999999999997</v>
      </c>
      <c r="K39" s="12">
        <f>IF(J39&gt;0, K$1/J39*100,0)</f>
        <v>65.905592611595694</v>
      </c>
      <c r="L39" s="12">
        <v>38.32</v>
      </c>
      <c r="M39" s="12">
        <f>IF(L39&gt;0, M$1/L39*100,0)</f>
        <v>62.995824634655527</v>
      </c>
      <c r="N39" s="12">
        <v>57.25</v>
      </c>
      <c r="O39" s="12">
        <f>IF(N39&gt;0, O$1/N39*100,0)</f>
        <v>63.213973799126634</v>
      </c>
      <c r="P39">
        <f t="shared" si="0"/>
        <v>37</v>
      </c>
    </row>
    <row r="40" spans="1:16" x14ac:dyDescent="0.2">
      <c r="A40" s="9">
        <v>38</v>
      </c>
      <c r="B40" s="25" t="s">
        <v>102</v>
      </c>
      <c r="C40" s="11">
        <f>SUM(E40,G40,I40,K40,M40,O40)</f>
        <v>364.88109418445435</v>
      </c>
      <c r="D40" s="12">
        <v>47.01</v>
      </c>
      <c r="E40" s="12">
        <f>IF(D40&gt;0, E$1/D40*100,0)</f>
        <v>58.264199106573081</v>
      </c>
      <c r="F40" s="12">
        <v>53.93</v>
      </c>
      <c r="G40" s="12">
        <f>IF(F40&gt;0, G$1/F40*100,0)</f>
        <v>65.047283515668454</v>
      </c>
      <c r="H40" s="12">
        <v>53.18</v>
      </c>
      <c r="I40" s="12">
        <f>IF(H40&gt;0, I$1/H40*100,0)</f>
        <v>70.722075968409172</v>
      </c>
      <c r="J40" s="12">
        <v>46.25</v>
      </c>
      <c r="K40" s="12">
        <f>IF(J40&gt;0, K$1/J40*100,0)</f>
        <v>55.545945945945952</v>
      </c>
      <c r="L40" s="12">
        <v>50.23</v>
      </c>
      <c r="M40" s="12">
        <f>IF(L40&gt;0, M$1/L40*100,0)</f>
        <v>48.058928926936098</v>
      </c>
      <c r="N40" s="12">
        <v>53.82</v>
      </c>
      <c r="O40" s="12">
        <f>IF(N40&gt;0, O$1/N40*100,0)</f>
        <v>67.242660720921592</v>
      </c>
      <c r="P40">
        <f t="shared" si="0"/>
        <v>38</v>
      </c>
    </row>
    <row r="41" spans="1:16" x14ac:dyDescent="0.2">
      <c r="A41" s="9">
        <v>39</v>
      </c>
      <c r="B41" s="10" t="s">
        <v>22</v>
      </c>
      <c r="C41" s="11">
        <f>SUM(E41,G41,I41,K41,M41,O41)</f>
        <v>364.49033905920248</v>
      </c>
      <c r="D41" s="12">
        <v>46.79</v>
      </c>
      <c r="E41" s="12">
        <f>IF(D41&gt;0, E$1/D41*100,0)</f>
        <v>58.538149177174617</v>
      </c>
      <c r="F41" s="12">
        <v>68.510000000000005</v>
      </c>
      <c r="G41" s="12">
        <f>IF(F41&gt;0, G$1/F41*100,0)</f>
        <v>51.204203765873594</v>
      </c>
      <c r="H41" s="12">
        <v>55.58</v>
      </c>
      <c r="I41" s="12">
        <f>IF(H41&gt;0, I$1/H41*100,0)</f>
        <v>67.66822598056855</v>
      </c>
      <c r="J41" s="12">
        <v>41.48</v>
      </c>
      <c r="K41" s="12">
        <f>IF(J41&gt;0, K$1/J41*100,0)</f>
        <v>61.933461909353916</v>
      </c>
      <c r="L41" s="12">
        <v>45.22</v>
      </c>
      <c r="M41" s="12">
        <f>IF(L41&gt;0, M$1/L41*100,0)</f>
        <v>53.383458646616546</v>
      </c>
      <c r="N41" s="12">
        <v>50.43</v>
      </c>
      <c r="O41" s="12">
        <f>IF(N41&gt;0, O$1/N41*100,0)</f>
        <v>71.762839579615303</v>
      </c>
      <c r="P41">
        <f t="shared" si="0"/>
        <v>39</v>
      </c>
    </row>
    <row r="42" spans="1:16" x14ac:dyDescent="0.2">
      <c r="A42" s="9">
        <v>40</v>
      </c>
      <c r="B42" s="10" t="s">
        <v>35</v>
      </c>
      <c r="C42" s="11">
        <f>SUM(E42,G42,I42,K42,M42,O42)</f>
        <v>361.77450311238522</v>
      </c>
      <c r="D42" s="12">
        <v>43.88</v>
      </c>
      <c r="E42" s="12">
        <f>IF(D42&gt;0, E$1/D42*100,0)</f>
        <v>62.42023701002735</v>
      </c>
      <c r="F42" s="12">
        <v>71.56</v>
      </c>
      <c r="G42" s="12">
        <f>IF(F42&gt;0, G$1/F42*100,0)</f>
        <v>49.021799888205699</v>
      </c>
      <c r="H42" s="12">
        <v>59.46</v>
      </c>
      <c r="I42" s="12">
        <f>IF(H42&gt;0, I$1/H42*100,0)</f>
        <v>63.25260679448369</v>
      </c>
      <c r="J42" s="12">
        <v>48.78</v>
      </c>
      <c r="K42" s="12">
        <f>IF(J42&gt;0, K$1/J42*100,0)</f>
        <v>52.665026650266498</v>
      </c>
      <c r="L42" s="12">
        <v>38.22</v>
      </c>
      <c r="M42" s="12">
        <f>IF(L42&gt;0, M$1/L42*100,0)</f>
        <v>63.160648874934587</v>
      </c>
      <c r="N42" s="12">
        <v>50.79</v>
      </c>
      <c r="O42" s="12">
        <f>IF(N42&gt;0, O$1/N42*100,0)</f>
        <v>71.254183894467417</v>
      </c>
      <c r="P42">
        <f t="shared" si="0"/>
        <v>40</v>
      </c>
    </row>
    <row r="43" spans="1:16" x14ac:dyDescent="0.2">
      <c r="A43" s="9">
        <v>41</v>
      </c>
      <c r="B43" s="10" t="s">
        <v>46</v>
      </c>
      <c r="C43" s="11">
        <f>SUM(E43,G43,I43,K43,M43,O43)</f>
        <v>361.3156884263164</v>
      </c>
      <c r="D43" s="12">
        <v>31.37</v>
      </c>
      <c r="E43" s="12">
        <f>IF(D43&gt;0, E$1/D43*100,0)</f>
        <v>87.312719158431619</v>
      </c>
      <c r="F43" s="12">
        <v>48.71</v>
      </c>
      <c r="G43" s="12">
        <f>IF(F43&gt;0, G$1/F43*100,0)</f>
        <v>72.018066105522465</v>
      </c>
      <c r="H43" s="12">
        <v>56.53</v>
      </c>
      <c r="I43" s="12">
        <f>IF(H43&gt;0, I$1/H43*100,0)</f>
        <v>66.531045462586235</v>
      </c>
      <c r="J43" s="12">
        <v>44.48</v>
      </c>
      <c r="K43" s="12">
        <f>IF(J43&gt;0, K$1/J43*100,0)</f>
        <v>57.75629496402879</v>
      </c>
      <c r="L43" s="12">
        <v>77.36</v>
      </c>
      <c r="M43" s="12">
        <f>IF(L43&gt;0, M$1/L43*100,0)</f>
        <v>31.204756980351604</v>
      </c>
      <c r="N43" s="12">
        <v>77.84</v>
      </c>
      <c r="O43" s="12">
        <f>IF(N43&gt;0, O$1/N43*100,0)</f>
        <v>46.492805755395679</v>
      </c>
      <c r="P43">
        <f t="shared" si="0"/>
        <v>41</v>
      </c>
    </row>
    <row r="44" spans="1:16" x14ac:dyDescent="0.2">
      <c r="A44" s="9">
        <v>42</v>
      </c>
      <c r="B44" s="10" t="s">
        <v>44</v>
      </c>
      <c r="C44" s="11">
        <f>SUM(E44,G44,I44,K44,M44,O44)</f>
        <v>356.51348695479629</v>
      </c>
      <c r="D44" s="12">
        <v>44.61</v>
      </c>
      <c r="E44" s="12">
        <f>IF(D44&gt;0, E$1/D44*100,0)</f>
        <v>61.398789509078689</v>
      </c>
      <c r="F44" s="12">
        <v>67.44</v>
      </c>
      <c r="G44" s="12">
        <f>IF(F44&gt;0, G$1/F44*100,0)</f>
        <v>52.016607354685654</v>
      </c>
      <c r="H44" s="12">
        <v>51.48</v>
      </c>
      <c r="I44" s="12">
        <f>IF(H44&gt;0, I$1/H44*100,0)</f>
        <v>73.057498057498066</v>
      </c>
      <c r="J44" s="12">
        <v>41.57</v>
      </c>
      <c r="K44" s="12">
        <f>IF(J44&gt;0, K$1/J44*100,0)</f>
        <v>61.79937454895358</v>
      </c>
      <c r="L44" s="12">
        <v>44</v>
      </c>
      <c r="M44" s="12">
        <f>IF(L44&gt;0, M$1/L44*100,0)</f>
        <v>54.863636363636367</v>
      </c>
      <c r="N44" s="12">
        <v>67.8</v>
      </c>
      <c r="O44" s="12">
        <f>IF(N44&gt;0, O$1/N44*100,0)</f>
        <v>53.377581120943951</v>
      </c>
      <c r="P44">
        <f t="shared" si="0"/>
        <v>42</v>
      </c>
    </row>
    <row r="45" spans="1:16" x14ac:dyDescent="0.2">
      <c r="A45" s="9">
        <v>43</v>
      </c>
      <c r="B45" s="10" t="s">
        <v>51</v>
      </c>
      <c r="C45" s="11">
        <f>SUM(E45,G45,I45,K45,M45,O45)</f>
        <v>355.95476203827195</v>
      </c>
      <c r="D45" s="12">
        <v>45.86</v>
      </c>
      <c r="E45" s="12">
        <f>IF(D45&gt;0, E$1/D45*100,0)</f>
        <v>59.725250763192328</v>
      </c>
      <c r="F45" s="12">
        <v>61.35</v>
      </c>
      <c r="G45" s="12">
        <f>IF(F45&gt;0, G$1/F45*100,0)</f>
        <v>57.180114099429503</v>
      </c>
      <c r="H45" s="12">
        <v>67.69</v>
      </c>
      <c r="I45" s="12">
        <f>IF(H45&gt;0, I$1/H45*100,0)</f>
        <v>55.562121435958048</v>
      </c>
      <c r="J45" s="12">
        <v>40.6</v>
      </c>
      <c r="K45" s="12">
        <f>IF(J45&gt;0, K$1/J45*100,0)</f>
        <v>63.275862068965516</v>
      </c>
      <c r="L45" s="12">
        <v>39.03</v>
      </c>
      <c r="M45" s="12">
        <f>IF(L45&gt;0, M$1/L45*100,0)</f>
        <v>61.849859082756851</v>
      </c>
      <c r="N45" s="12">
        <v>62.01</v>
      </c>
      <c r="O45" s="12">
        <f>IF(N45&gt;0, O$1/N45*100,0)</f>
        <v>58.361554587969678</v>
      </c>
      <c r="P45">
        <f t="shared" si="0"/>
        <v>43</v>
      </c>
    </row>
    <row r="46" spans="1:16" x14ac:dyDescent="0.2">
      <c r="A46" s="9">
        <v>44</v>
      </c>
      <c r="B46" s="10" t="s">
        <v>86</v>
      </c>
      <c r="C46" s="11">
        <f>SUM(E46,G46,I46,K46,M46,O46)</f>
        <v>354.10931480242937</v>
      </c>
      <c r="D46" s="12">
        <v>39.9</v>
      </c>
      <c r="E46" s="12">
        <f>IF(D46&gt;0, E$1/D46*100,0)</f>
        <v>68.646616541353396</v>
      </c>
      <c r="F46" s="12">
        <v>57.26</v>
      </c>
      <c r="G46" s="12">
        <f>IF(F46&gt;0, G$1/F46*100,0)</f>
        <v>61.264407963674458</v>
      </c>
      <c r="H46" s="12">
        <v>57.62</v>
      </c>
      <c r="I46" s="12">
        <f>IF(H46&gt;0, I$1/H46*100,0)</f>
        <v>65.272474835126687</v>
      </c>
      <c r="J46" s="12">
        <v>36.909999999999997</v>
      </c>
      <c r="K46" s="12">
        <f>IF(J46&gt;0, K$1/J46*100,0)</f>
        <v>69.601733947439726</v>
      </c>
      <c r="L46" s="12">
        <v>56.15</v>
      </c>
      <c r="M46" s="12">
        <f>IF(L46&gt;0, M$1/L46*100,0)</f>
        <v>42.991985752448805</v>
      </c>
      <c r="N46" s="12">
        <v>78.11</v>
      </c>
      <c r="O46" s="12">
        <f>IF(N46&gt;0, O$1/N46*100,0)</f>
        <v>46.33209576238638</v>
      </c>
      <c r="P46">
        <f t="shared" si="0"/>
        <v>44</v>
      </c>
    </row>
    <row r="47" spans="1:16" x14ac:dyDescent="0.2">
      <c r="A47" s="9">
        <v>45</v>
      </c>
      <c r="B47" s="10" t="s">
        <v>33</v>
      </c>
      <c r="C47" s="11">
        <f>SUM(E47,G47,I47,K47,M47,O47)</f>
        <v>352.79373060489769</v>
      </c>
      <c r="D47" s="12">
        <v>40.630000000000003</v>
      </c>
      <c r="E47" s="12">
        <f>IF(D47&gt;0, E$1/D47*100,0)</f>
        <v>67.413241447206502</v>
      </c>
      <c r="F47" s="12">
        <v>73.03</v>
      </c>
      <c r="G47" s="12">
        <f>IF(F47&gt;0, G$1/F47*100,0)</f>
        <v>48.03505408736136</v>
      </c>
      <c r="H47" s="12">
        <v>60.33</v>
      </c>
      <c r="I47" s="12">
        <f>IF(H47&gt;0, I$1/H47*100,0)</f>
        <v>62.340460798939169</v>
      </c>
      <c r="J47" s="12">
        <v>50.72</v>
      </c>
      <c r="K47" s="12">
        <f>IF(J47&gt;0, K$1/J47*100,0)</f>
        <v>50.6506309148265</v>
      </c>
      <c r="L47" s="12">
        <v>44.76</v>
      </c>
      <c r="M47" s="12">
        <f>IF(L47&gt;0, M$1/L47*100,0)</f>
        <v>53.932082216264519</v>
      </c>
      <c r="N47" s="12">
        <v>51.39</v>
      </c>
      <c r="O47" s="12">
        <f>IF(N47&gt;0, O$1/N47*100,0)</f>
        <v>70.422261140299668</v>
      </c>
      <c r="P47">
        <f t="shared" si="0"/>
        <v>45</v>
      </c>
    </row>
    <row r="48" spans="1:16" s="4" customFormat="1" x14ac:dyDescent="0.2">
      <c r="A48" s="9">
        <v>46</v>
      </c>
      <c r="B48" s="10" t="s">
        <v>52</v>
      </c>
      <c r="C48" s="11">
        <f>SUM(E48,G48,I48,K48,M48,O48)</f>
        <v>348.25173591526828</v>
      </c>
      <c r="D48" s="12">
        <v>41.65</v>
      </c>
      <c r="E48" s="12">
        <f>IF(D48&gt;0, E$1/D48*100,0)</f>
        <v>65.762304921968791</v>
      </c>
      <c r="F48" s="12">
        <v>77.7</v>
      </c>
      <c r="G48" s="12">
        <f>IF(F48&gt;0, G$1/F48*100,0)</f>
        <v>45.14800514800514</v>
      </c>
      <c r="H48" s="12">
        <v>84.22</v>
      </c>
      <c r="I48" s="12">
        <f>IF(H48&gt;0, I$1/H48*100,0)</f>
        <v>44.656851104250769</v>
      </c>
      <c r="J48" s="12">
        <v>37.799999999999997</v>
      </c>
      <c r="K48" s="12">
        <f>IF(J48&gt;0, K$1/J48*100,0)</f>
        <v>67.962962962962976</v>
      </c>
      <c r="L48" s="12">
        <v>35.590000000000003</v>
      </c>
      <c r="M48" s="12">
        <f>IF(L48&gt;0, M$1/L48*100,0)</f>
        <v>67.828041584714811</v>
      </c>
      <c r="N48" s="12">
        <v>63.61</v>
      </c>
      <c r="O48" s="12">
        <f>IF(N48&gt;0, O$1/N48*100,0)</f>
        <v>56.893570193365818</v>
      </c>
      <c r="P48" s="4">
        <f t="shared" si="0"/>
        <v>46</v>
      </c>
    </row>
    <row r="49" spans="1:16" x14ac:dyDescent="0.2">
      <c r="A49" s="9">
        <v>47</v>
      </c>
      <c r="B49" s="10" t="s">
        <v>62</v>
      </c>
      <c r="C49" s="11">
        <f>SUM(E49,G49,I49,K49,M49,O49)</f>
        <v>346.33129532368861</v>
      </c>
      <c r="D49" s="12">
        <v>51.58</v>
      </c>
      <c r="E49" s="12">
        <f>IF(D49&gt;0, E$1/D49*100,0)</f>
        <v>53.101977510663048</v>
      </c>
      <c r="F49" s="12">
        <v>57.65</v>
      </c>
      <c r="G49" s="12">
        <f>IF(F49&gt;0, G$1/F49*100,0)</f>
        <v>60.849956634865563</v>
      </c>
      <c r="H49" s="12">
        <v>68.27</v>
      </c>
      <c r="I49" s="12">
        <f>IF(H49&gt;0, I$1/H49*100,0)</f>
        <v>55.090083492016994</v>
      </c>
      <c r="J49" s="12">
        <v>44.87</v>
      </c>
      <c r="K49" s="12">
        <f>IF(J49&gt;0, K$1/J49*100,0)</f>
        <v>57.254290171606868</v>
      </c>
      <c r="L49" s="12">
        <v>47.3</v>
      </c>
      <c r="M49" s="12">
        <f>IF(L49&gt;0, M$1/L49*100,0)</f>
        <v>51.035940803382672</v>
      </c>
      <c r="N49" s="12">
        <v>52.45</v>
      </c>
      <c r="O49" s="12">
        <f>IF(N49&gt;0, O$1/N49*100,0)</f>
        <v>68.999046711153468</v>
      </c>
      <c r="P49">
        <f t="shared" si="0"/>
        <v>47</v>
      </c>
    </row>
    <row r="50" spans="1:16" x14ac:dyDescent="0.2">
      <c r="A50" s="20">
        <v>48</v>
      </c>
      <c r="B50" s="17" t="s">
        <v>112</v>
      </c>
      <c r="C50" s="11">
        <f>SUM(E50,G50,I50,K50,M50,O50)</f>
        <v>340.43443881456585</v>
      </c>
      <c r="D50" s="12">
        <v>41.76</v>
      </c>
      <c r="E50" s="12">
        <f>IF(D50&gt;0, E$1/D50*100,0)</f>
        <v>65.589080459770116</v>
      </c>
      <c r="F50" s="12">
        <v>68.430000000000007</v>
      </c>
      <c r="G50" s="12">
        <f>IF(F50&gt;0, G$1/F50*100,0)</f>
        <v>51.264065468361821</v>
      </c>
      <c r="H50" s="12">
        <v>58.71</v>
      </c>
      <c r="I50" s="12">
        <f>IF(H50&gt;0, I$1/H50*100,0)</f>
        <v>64.060637029466875</v>
      </c>
      <c r="J50" s="12">
        <v>39.07</v>
      </c>
      <c r="K50" s="12">
        <f>IF(J50&gt;0, K$1/J50*100,0)</f>
        <v>65.753775275147177</v>
      </c>
      <c r="L50" s="12">
        <v>47.32</v>
      </c>
      <c r="M50" s="12">
        <f>IF(L50&gt;0, M$1/L50*100,0)</f>
        <v>51.014370245139474</v>
      </c>
      <c r="N50" s="12">
        <v>84.65</v>
      </c>
      <c r="O50" s="12">
        <f>IF(N50&gt;0, O$1/N50*100,0)</f>
        <v>42.752510336680444</v>
      </c>
      <c r="P50">
        <f t="shared" si="0"/>
        <v>48</v>
      </c>
    </row>
    <row r="51" spans="1:16" x14ac:dyDescent="0.2">
      <c r="A51" s="9">
        <v>49</v>
      </c>
      <c r="B51" s="10" t="s">
        <v>95</v>
      </c>
      <c r="C51" s="11">
        <f>SUM(E51,G51,I51,K51,M51,O51)</f>
        <v>335.20215549180193</v>
      </c>
      <c r="D51" s="12">
        <v>44.61</v>
      </c>
      <c r="E51" s="12">
        <f>IF(D51&gt;0, E$1/D51*100,0)</f>
        <v>61.398789509078689</v>
      </c>
      <c r="F51" s="12">
        <v>57.96</v>
      </c>
      <c r="G51" s="12">
        <f>IF(F51&gt;0, G$1/F51*100,0)</f>
        <v>60.524499654934438</v>
      </c>
      <c r="H51" s="12">
        <v>65.19</v>
      </c>
      <c r="I51" s="12">
        <f>IF(H51&gt;0, I$1/H51*100,0)</f>
        <v>57.692897683693822</v>
      </c>
      <c r="J51" s="12">
        <v>46.75</v>
      </c>
      <c r="K51" s="12">
        <f>IF(J51&gt;0, K$1/J51*100,0)</f>
        <v>54.951871657754012</v>
      </c>
      <c r="L51" s="12">
        <v>50.5</v>
      </c>
      <c r="M51" s="12">
        <f>IF(L51&gt;0, M$1/L51*100,0)</f>
        <v>47.801980198019805</v>
      </c>
      <c r="N51" s="12">
        <v>68.5</v>
      </c>
      <c r="O51" s="12">
        <f>IF(N51&gt;0, O$1/N51*100,0)</f>
        <v>52.832116788321159</v>
      </c>
      <c r="P51">
        <f t="shared" si="0"/>
        <v>49</v>
      </c>
    </row>
    <row r="52" spans="1:16" x14ac:dyDescent="0.2">
      <c r="A52" s="9">
        <v>50</v>
      </c>
      <c r="B52" s="10" t="s">
        <v>19</v>
      </c>
      <c r="C52" s="11">
        <f>SUM(E52,G52,I52,K52,M52,O52)</f>
        <v>335.00675659458875</v>
      </c>
      <c r="D52" s="12">
        <v>42.62</v>
      </c>
      <c r="E52" s="12">
        <f>IF(D52&gt;0, E$1/D52*100,0)</f>
        <v>64.265603003284838</v>
      </c>
      <c r="F52" s="12">
        <v>89.06</v>
      </c>
      <c r="G52" s="12">
        <f>IF(F52&gt;0, G$1/F52*100,0)</f>
        <v>39.389175836514703</v>
      </c>
      <c r="H52" s="12">
        <v>62.22</v>
      </c>
      <c r="I52" s="12">
        <f>IF(H52&gt;0, I$1/H52*100,0)</f>
        <v>60.446801671488274</v>
      </c>
      <c r="J52" s="12">
        <v>41.95</v>
      </c>
      <c r="K52" s="12">
        <f>IF(J52&gt;0, K$1/J52*100,0)</f>
        <v>61.239570917759231</v>
      </c>
      <c r="L52" s="12">
        <v>46.13</v>
      </c>
      <c r="M52" s="12">
        <f>IF(L52&gt;0, M$1/L52*100,0)</f>
        <v>52.330370691523953</v>
      </c>
      <c r="N52" s="12">
        <v>63.12</v>
      </c>
      <c r="O52" s="12">
        <f>IF(N52&gt;0, O$1/N52*100,0)</f>
        <v>57.335234474017739</v>
      </c>
      <c r="P52">
        <f t="shared" si="0"/>
        <v>50</v>
      </c>
    </row>
    <row r="53" spans="1:16" s="4" customFormat="1" x14ac:dyDescent="0.2">
      <c r="A53" s="9">
        <v>51</v>
      </c>
      <c r="B53" s="10" t="s">
        <v>93</v>
      </c>
      <c r="C53" s="11">
        <f>SUM(E53,G53,I53,K53,M53,O53)</f>
        <v>331.02866576763819</v>
      </c>
      <c r="D53" s="12">
        <v>41.6</v>
      </c>
      <c r="E53" s="12">
        <f>IF(D53&gt;0, E$1/D53*100,0)</f>
        <v>65.841346153846146</v>
      </c>
      <c r="F53" s="12">
        <v>85</v>
      </c>
      <c r="G53" s="12">
        <f>IF(F53&gt;0, G$1/F53*100,0)</f>
        <v>41.270588235294113</v>
      </c>
      <c r="H53" s="12">
        <v>74.27</v>
      </c>
      <c r="I53" s="12">
        <f>IF(H53&gt;0, I$1/H53*100,0)</f>
        <v>50.639558368116333</v>
      </c>
      <c r="J53" s="12">
        <v>44.05</v>
      </c>
      <c r="K53" s="12">
        <f>IF(J53&gt;0, K$1/J53*100,0)</f>
        <v>58.320090805902389</v>
      </c>
      <c r="L53" s="12">
        <v>39.44</v>
      </c>
      <c r="M53" s="12">
        <f>IF(L53&gt;0, M$1/L53*100,0)</f>
        <v>61.206896551724142</v>
      </c>
      <c r="N53" s="12">
        <v>67.33</v>
      </c>
      <c r="O53" s="12">
        <f>IF(N53&gt;0, O$1/N53*100,0)</f>
        <v>53.750185652755093</v>
      </c>
      <c r="P53" s="4">
        <f t="shared" si="0"/>
        <v>51</v>
      </c>
    </row>
    <row r="54" spans="1:16" x14ac:dyDescent="0.2">
      <c r="A54" s="9">
        <v>52</v>
      </c>
      <c r="B54" s="18" t="s">
        <v>89</v>
      </c>
      <c r="C54" s="11">
        <f>SUM(E54,G54,I54,K54,M54,O54)</f>
        <v>330.36953805649154</v>
      </c>
      <c r="D54" s="12">
        <v>49.32</v>
      </c>
      <c r="E54" s="12">
        <f>IF(D54&gt;0, E$1/D54*100,0)</f>
        <v>55.535279805352801</v>
      </c>
      <c r="F54" s="12">
        <v>68.819999999999993</v>
      </c>
      <c r="G54" s="12">
        <f>IF(F54&gt;0, G$1/F54*100,0)</f>
        <v>50.973554199360649</v>
      </c>
      <c r="H54" s="12">
        <v>57.78</v>
      </c>
      <c r="I54" s="12">
        <f>IF(H54&gt;0, I$1/H54*100,0)</f>
        <v>65.091727241259946</v>
      </c>
      <c r="J54" s="12">
        <v>57.35</v>
      </c>
      <c r="K54" s="12">
        <f>IF(J54&gt;0, K$1/J54*100,0)</f>
        <v>44.795117698343503</v>
      </c>
      <c r="L54" s="12">
        <v>38.36</v>
      </c>
      <c r="M54" s="12">
        <f>IF(L54&gt;0, M$1/L54*100,0)</f>
        <v>62.930135557872788</v>
      </c>
      <c r="N54" s="12">
        <v>70.900000000000006</v>
      </c>
      <c r="O54" s="12">
        <f>IF(N54&gt;0, O$1/N54*100,0)</f>
        <v>51.04372355430182</v>
      </c>
      <c r="P54">
        <f t="shared" si="0"/>
        <v>52</v>
      </c>
    </row>
    <row r="55" spans="1:16" x14ac:dyDescent="0.2">
      <c r="A55" s="9">
        <v>53</v>
      </c>
      <c r="B55" s="10" t="s">
        <v>55</v>
      </c>
      <c r="C55" s="11">
        <f>SUM(E55,G55,I55,K55,M55,O55)</f>
        <v>323.55136481729346</v>
      </c>
      <c r="D55" s="12">
        <v>44.37</v>
      </c>
      <c r="E55" s="12">
        <f>IF(D55&gt;0, E$1/D55*100,0)</f>
        <v>61.730899256254233</v>
      </c>
      <c r="F55" s="12">
        <v>67.260000000000005</v>
      </c>
      <c r="G55" s="12">
        <f>IF(F55&gt;0, G$1/F55*100,0)</f>
        <v>52.155813261968476</v>
      </c>
      <c r="H55" s="12">
        <v>55.68</v>
      </c>
      <c r="I55" s="12">
        <f>IF(H55&gt;0, I$1/H55*100,0)</f>
        <v>67.546695402298852</v>
      </c>
      <c r="J55" s="12">
        <v>53.3</v>
      </c>
      <c r="K55" s="12">
        <f>IF(J55&gt;0, K$1/J55*100,0)</f>
        <v>48.198874296435278</v>
      </c>
      <c r="L55" s="12">
        <v>56.92</v>
      </c>
      <c r="M55" s="12">
        <f>IF(L55&gt;0, M$1/L55*100,0)</f>
        <v>42.41040056219255</v>
      </c>
      <c r="N55" s="12">
        <v>70.260000000000005</v>
      </c>
      <c r="O55" s="12">
        <f>IF(N55&gt;0, O$1/N55*100,0)</f>
        <v>51.50868203814403</v>
      </c>
      <c r="P55">
        <f t="shared" si="0"/>
        <v>53</v>
      </c>
    </row>
    <row r="56" spans="1:16" x14ac:dyDescent="0.2">
      <c r="A56" s="13">
        <v>54</v>
      </c>
      <c r="B56" s="14" t="s">
        <v>105</v>
      </c>
      <c r="C56" s="15">
        <f>SUM(E56,G56,I56,K56,M56,O56)</f>
        <v>319.71707962255732</v>
      </c>
      <c r="D56" s="16">
        <v>46.23</v>
      </c>
      <c r="E56" s="16">
        <f>IF(D56&gt;0, E$1/D56*100,0)</f>
        <v>59.247242050616492</v>
      </c>
      <c r="F56" s="16">
        <v>102.66</v>
      </c>
      <c r="G56" s="16">
        <f>IF(F56&gt;0, G$1/F56*100,0)</f>
        <v>34.17105006818624</v>
      </c>
      <c r="H56" s="16">
        <v>79.86</v>
      </c>
      <c r="I56" s="16">
        <f>IF(H56&gt;0, I$1/H56*100,0)</f>
        <v>47.094916103180566</v>
      </c>
      <c r="J56" s="16">
        <v>37.840000000000003</v>
      </c>
      <c r="K56" s="16">
        <f>IF(J56&gt;0, K$1/J56*100,0)</f>
        <v>67.891120507399577</v>
      </c>
      <c r="L56" s="16">
        <v>48.6</v>
      </c>
      <c r="M56" s="16">
        <f>IF(L56&gt;0, M$1/L56*100,0)</f>
        <v>49.670781893004111</v>
      </c>
      <c r="N56" s="16">
        <v>58.71</v>
      </c>
      <c r="O56" s="16">
        <f>IF(N56&gt;0, O$1/N56*100,0)</f>
        <v>61.641969000170327</v>
      </c>
      <c r="P56">
        <f t="shared" si="0"/>
        <v>54</v>
      </c>
    </row>
    <row r="57" spans="1:16" x14ac:dyDescent="0.2">
      <c r="A57" s="9">
        <v>55</v>
      </c>
      <c r="B57" s="10" t="s">
        <v>37</v>
      </c>
      <c r="C57" s="11">
        <f>SUM(E57,G57,I57,K57,M57,O57)</f>
        <v>316.02491761298478</v>
      </c>
      <c r="D57" s="12">
        <v>58.03</v>
      </c>
      <c r="E57" s="12">
        <f>IF(D57&gt;0, E$1/D57*100,0)</f>
        <v>47.199724280544544</v>
      </c>
      <c r="F57" s="12">
        <v>77.760000000000005</v>
      </c>
      <c r="G57" s="12">
        <f>IF(F57&gt;0, G$1/F57*100,0)</f>
        <v>45.113168724279831</v>
      </c>
      <c r="H57" s="12">
        <v>66.25</v>
      </c>
      <c r="I57" s="12">
        <f>IF(H57&gt;0, I$1/H57*100,0)</f>
        <v>56.769811320754712</v>
      </c>
      <c r="J57" s="12">
        <v>45.52</v>
      </c>
      <c r="K57" s="12">
        <f>IF(J57&gt;0, K$1/J57*100,0)</f>
        <v>56.436731107205617</v>
      </c>
      <c r="L57" s="12">
        <v>46.72</v>
      </c>
      <c r="M57" s="12">
        <f>IF(L57&gt;0, M$1/L57*100,0)</f>
        <v>51.669520547945204</v>
      </c>
      <c r="N57" s="12">
        <v>61.51</v>
      </c>
      <c r="O57" s="12">
        <f>IF(N57&gt;0, O$1/N57*100,0)</f>
        <v>58.835961632254921</v>
      </c>
      <c r="P57">
        <f t="shared" si="0"/>
        <v>55</v>
      </c>
    </row>
    <row r="58" spans="1:16" x14ac:dyDescent="0.2">
      <c r="A58" s="9">
        <v>56</v>
      </c>
      <c r="B58" s="10" t="s">
        <v>69</v>
      </c>
      <c r="C58" s="11">
        <f>SUM(E58,G58,I58,K58,M58,O58)</f>
        <v>314.28733802819795</v>
      </c>
      <c r="D58" s="12">
        <v>49.86</v>
      </c>
      <c r="E58" s="12">
        <f>IF(D58&gt;0, E$1/D58*100,0)</f>
        <v>54.933814681107108</v>
      </c>
      <c r="F58" s="12">
        <v>82.11</v>
      </c>
      <c r="G58" s="12">
        <f>IF(F58&gt;0, G$1/F58*100,0)</f>
        <v>42.723176227012544</v>
      </c>
      <c r="H58" s="12">
        <v>71.88</v>
      </c>
      <c r="I58" s="12">
        <f>IF(H58&gt;0, I$1/H58*100,0)</f>
        <v>52.32331663884252</v>
      </c>
      <c r="J58" s="12">
        <v>60.51</v>
      </c>
      <c r="K58" s="12">
        <f>IF(J58&gt;0, K$1/J58*100,0)</f>
        <v>42.45579243100314</v>
      </c>
      <c r="L58" s="12">
        <v>39.090000000000003</v>
      </c>
      <c r="M58" s="12">
        <f>IF(L58&gt;0, M$1/L58*100,0)</f>
        <v>61.754924533128673</v>
      </c>
      <c r="N58" s="12">
        <v>60.22</v>
      </c>
      <c r="O58" s="12">
        <f>IF(N58&gt;0, O$1/N58*100,0)</f>
        <v>60.096313517103951</v>
      </c>
      <c r="P58">
        <f t="shared" si="0"/>
        <v>56</v>
      </c>
    </row>
    <row r="59" spans="1:16" x14ac:dyDescent="0.2">
      <c r="A59" s="9">
        <v>57</v>
      </c>
      <c r="B59" s="10" t="s">
        <v>66</v>
      </c>
      <c r="C59" s="11">
        <f>SUM(E59,G59,I59,K59,M59,O59)</f>
        <v>312.91234749727516</v>
      </c>
      <c r="D59" s="12">
        <v>57.95</v>
      </c>
      <c r="E59" s="12">
        <f>IF(D59&gt;0, E$1/D59*100,0)</f>
        <v>47.264883520276094</v>
      </c>
      <c r="F59" s="12">
        <v>70.78</v>
      </c>
      <c r="G59" s="12">
        <f>IF(F59&gt;0, G$1/F59*100,0)</f>
        <v>49.562023170387107</v>
      </c>
      <c r="H59" s="12">
        <v>53.66</v>
      </c>
      <c r="I59" s="12">
        <f>IF(H59&gt;0, I$1/H59*100,0)</f>
        <v>70.089452105851663</v>
      </c>
      <c r="J59" s="12">
        <v>47.91</v>
      </c>
      <c r="K59" s="12">
        <f>IF(J59&gt;0, K$1/J59*100,0)</f>
        <v>53.621373408474227</v>
      </c>
      <c r="L59" s="12">
        <v>51.72</v>
      </c>
      <c r="M59" s="12">
        <f>IF(L59&gt;0, M$1/L59*100,0)</f>
        <v>46.674400618716163</v>
      </c>
      <c r="N59" s="12">
        <v>79.19</v>
      </c>
      <c r="O59" s="12">
        <f>IF(N59&gt;0, O$1/N59*100,0)</f>
        <v>45.700214673569896</v>
      </c>
      <c r="P59">
        <f t="shared" si="0"/>
        <v>57</v>
      </c>
    </row>
    <row r="60" spans="1:16" x14ac:dyDescent="0.2">
      <c r="A60" s="20">
        <v>58</v>
      </c>
      <c r="B60" s="29" t="s">
        <v>24</v>
      </c>
      <c r="C60" s="22">
        <f>SUM(E60,G60,I60,K60,M60,O60)</f>
        <v>312.59750395755862</v>
      </c>
      <c r="D60" s="23">
        <v>69.13</v>
      </c>
      <c r="E60" s="23">
        <f>IF(D60&gt;0, E$1/D60*100,0)</f>
        <v>39.621003905684944</v>
      </c>
      <c r="F60" s="23">
        <v>62.93</v>
      </c>
      <c r="G60" s="23">
        <f>IF(F60&gt;0, G$1/F60*100,0)</f>
        <v>55.744477991419039</v>
      </c>
      <c r="H60" s="23">
        <v>52.36</v>
      </c>
      <c r="I60" s="23">
        <f>IF(H60&gt;0, I$1/H60*100,0)</f>
        <v>71.829640947288013</v>
      </c>
      <c r="J60" s="23">
        <v>40.33</v>
      </c>
      <c r="K60" s="23">
        <f>IF(J60&gt;0, K$1/J60*100,0)</f>
        <v>63.699479295809581</v>
      </c>
      <c r="L60" s="23">
        <v>39.19</v>
      </c>
      <c r="M60" s="23">
        <f>IF(L60&gt;0, M$1/L60*100,0)</f>
        <v>61.597346261801491</v>
      </c>
      <c r="N60" s="23">
        <v>180</v>
      </c>
      <c r="O60" s="23">
        <f>IF(N60&gt;0, O$1/N60*100,0)</f>
        <v>20.105555555555554</v>
      </c>
      <c r="P60">
        <f t="shared" si="0"/>
        <v>58</v>
      </c>
    </row>
    <row r="61" spans="1:16" x14ac:dyDescent="0.2">
      <c r="A61" s="9">
        <v>59</v>
      </c>
      <c r="B61" s="10" t="s">
        <v>73</v>
      </c>
      <c r="C61" s="11">
        <f>SUM(E61,G61,I61,K61,M61,O61)</f>
        <v>310.5679440358175</v>
      </c>
      <c r="D61" s="12">
        <v>66.430000000000007</v>
      </c>
      <c r="E61" s="12">
        <f>IF(D61&gt;0, E$1/D61*100,0)</f>
        <v>41.231371368357664</v>
      </c>
      <c r="F61" s="12">
        <v>80.680000000000007</v>
      </c>
      <c r="G61" s="12">
        <f>IF(F61&gt;0, G$1/F61*100,0)</f>
        <v>43.480416460089231</v>
      </c>
      <c r="H61" s="12">
        <v>65.48</v>
      </c>
      <c r="I61" s="12">
        <f>IF(H61&gt;0, I$1/H61*100,0)</f>
        <v>57.437385461209523</v>
      </c>
      <c r="J61" s="12">
        <v>45.62</v>
      </c>
      <c r="K61" s="12">
        <f>IF(J61&gt;0, K$1/J61*100,0)</f>
        <v>56.31302060499781</v>
      </c>
      <c r="L61" s="12">
        <v>45.68</v>
      </c>
      <c r="M61" s="12">
        <f>IF(L61&gt;0, M$1/L61*100,0)</f>
        <v>52.845884413309982</v>
      </c>
      <c r="N61" s="12">
        <v>61.07</v>
      </c>
      <c r="O61" s="12">
        <f>IF(N61&gt;0, O$1/N61*100,0)</f>
        <v>59.259865727853281</v>
      </c>
      <c r="P61">
        <f t="shared" si="0"/>
        <v>59</v>
      </c>
    </row>
    <row r="62" spans="1:16" x14ac:dyDescent="0.2">
      <c r="A62" s="9">
        <v>60</v>
      </c>
      <c r="B62" s="10" t="s">
        <v>20</v>
      </c>
      <c r="C62" s="11">
        <f>SUM(E62,G62,I62,K62,M62,O62)</f>
        <v>310.40142265691145</v>
      </c>
      <c r="D62" s="12">
        <v>42.89</v>
      </c>
      <c r="E62" s="12">
        <f>IF(D62&gt;0, E$1/D62*100,0)</f>
        <v>63.861039869433434</v>
      </c>
      <c r="F62" s="12">
        <v>103.74</v>
      </c>
      <c r="G62" s="12">
        <f>IF(F62&gt;0, G$1/F62*100,0)</f>
        <v>33.815307499518028</v>
      </c>
      <c r="H62" s="12">
        <v>68.52</v>
      </c>
      <c r="I62" s="12">
        <f>IF(H62&gt;0, I$1/H62*100,0)</f>
        <v>54.889083479276124</v>
      </c>
      <c r="J62" s="12">
        <v>57.71</v>
      </c>
      <c r="K62" s="12">
        <f>IF(J62&gt;0, K$1/J62*100,0)</f>
        <v>44.515681857563685</v>
      </c>
      <c r="L62" s="12">
        <v>40.6</v>
      </c>
      <c r="M62" s="12">
        <f>IF(L62&gt;0, M$1/L62*100,0)</f>
        <v>59.45812807881773</v>
      </c>
      <c r="N62" s="12">
        <v>67.19</v>
      </c>
      <c r="O62" s="12">
        <f>IF(N62&gt;0, O$1/N62*100,0)</f>
        <v>53.862181872302429</v>
      </c>
      <c r="P62">
        <f t="shared" si="0"/>
        <v>60</v>
      </c>
    </row>
    <row r="63" spans="1:16" x14ac:dyDescent="0.2">
      <c r="A63" s="9">
        <v>61</v>
      </c>
      <c r="B63" s="24" t="s">
        <v>107</v>
      </c>
      <c r="C63" s="11">
        <f>SUM(E63,G63,I63,K63,M63,O63)</f>
        <v>309.80883714183381</v>
      </c>
      <c r="D63" s="12">
        <v>56.5</v>
      </c>
      <c r="E63" s="12">
        <f>IF(D63&gt;0, E$1/D63*100,0)</f>
        <v>48.477876106194692</v>
      </c>
      <c r="F63" s="12">
        <v>75.63</v>
      </c>
      <c r="G63" s="12">
        <f>IF(F63&gt;0, G$1/F63*100,0)</f>
        <v>46.383710167922779</v>
      </c>
      <c r="H63" s="12">
        <v>59.25</v>
      </c>
      <c r="I63" s="12">
        <f>IF(H63&gt;0, I$1/H63*100,0)</f>
        <v>63.47679324894515</v>
      </c>
      <c r="J63" s="12">
        <v>44.72</v>
      </c>
      <c r="K63" s="12">
        <f>IF(J63&gt;0, K$1/J63*100,0)</f>
        <v>57.446332737030417</v>
      </c>
      <c r="L63" s="12">
        <v>42.28</v>
      </c>
      <c r="M63" s="12">
        <f>IF(L63&gt;0, M$1/L63*100,0)</f>
        <v>57.095553453169344</v>
      </c>
      <c r="N63" s="12">
        <v>98</v>
      </c>
      <c r="O63" s="12">
        <f>IF(N63&gt;0, O$1/N63*100,0)</f>
        <v>36.928571428571431</v>
      </c>
      <c r="P63">
        <f t="shared" si="0"/>
        <v>61</v>
      </c>
    </row>
    <row r="64" spans="1:16" x14ac:dyDescent="0.2">
      <c r="A64" s="9">
        <v>62</v>
      </c>
      <c r="B64" s="18" t="s">
        <v>79</v>
      </c>
      <c r="C64" s="11">
        <f>SUM(E64,G64,I64,K64,M64,O64)</f>
        <v>307.49731846082932</v>
      </c>
      <c r="D64" s="12">
        <v>50.95</v>
      </c>
      <c r="E64" s="12">
        <f>IF(D64&gt;0, E$1/D64*100,0)</f>
        <v>53.758586849852797</v>
      </c>
      <c r="F64" s="12">
        <v>79.760000000000005</v>
      </c>
      <c r="G64" s="12">
        <f>IF(F64&gt;0, G$1/F64*100,0)</f>
        <v>43.981945837512534</v>
      </c>
      <c r="H64" s="12">
        <v>69.650000000000006</v>
      </c>
      <c r="I64" s="12">
        <f>IF(H64&gt;0, I$1/H64*100,0)</f>
        <v>53.998564249820525</v>
      </c>
      <c r="J64" s="12">
        <v>53.29</v>
      </c>
      <c r="K64" s="12">
        <f>IF(J64&gt;0, K$1/J64*100,0)</f>
        <v>48.207918934133986</v>
      </c>
      <c r="L64" s="12">
        <v>43.16</v>
      </c>
      <c r="M64" s="12">
        <f>IF(L64&gt;0, M$1/L64*100,0)</f>
        <v>55.931417979610757</v>
      </c>
      <c r="N64" s="12">
        <v>70.11</v>
      </c>
      <c r="O64" s="12">
        <f>IF(N64&gt;0, O$1/N64*100,0)</f>
        <v>51.618884609898728</v>
      </c>
      <c r="P64">
        <f t="shared" si="0"/>
        <v>62</v>
      </c>
    </row>
    <row r="65" spans="1:16" x14ac:dyDescent="0.2">
      <c r="A65" s="20">
        <v>63</v>
      </c>
      <c r="B65" s="21" t="s">
        <v>54</v>
      </c>
      <c r="C65" s="22">
        <f>SUM(E65,G65,I65,K65,M65,O65)</f>
        <v>303.31480486453461</v>
      </c>
      <c r="D65" s="23">
        <v>49.32</v>
      </c>
      <c r="E65" s="23">
        <f>IF(D65&gt;0, E$1/D65*100,0)</f>
        <v>55.535279805352801</v>
      </c>
      <c r="F65" s="23">
        <v>63.09</v>
      </c>
      <c r="G65" s="23">
        <f>IF(F65&gt;0, G$1/F65*100,0)</f>
        <v>55.603106673006806</v>
      </c>
      <c r="H65" s="23">
        <v>80.400000000000006</v>
      </c>
      <c r="I65" s="23">
        <f>IF(H65&gt;0, I$1/H65*100,0)</f>
        <v>46.778606965174127</v>
      </c>
      <c r="J65" s="23">
        <v>48.59</v>
      </c>
      <c r="K65" s="23">
        <f>IF(J65&gt;0, K$1/J65*100,0)</f>
        <v>52.870961103107639</v>
      </c>
      <c r="L65" s="23">
        <v>69.5</v>
      </c>
      <c r="M65" s="23">
        <f>IF(L65&gt;0, M$1/L65*100,0)</f>
        <v>34.733812949640289</v>
      </c>
      <c r="N65" s="23">
        <v>62.62</v>
      </c>
      <c r="O65" s="23">
        <f>IF(N65&gt;0, O$1/N65*100,0)</f>
        <v>57.793037368252953</v>
      </c>
      <c r="P65">
        <f t="shared" si="0"/>
        <v>63</v>
      </c>
    </row>
    <row r="66" spans="1:16" x14ac:dyDescent="0.2">
      <c r="A66" s="20">
        <v>64</v>
      </c>
      <c r="B66" s="21" t="s">
        <v>21</v>
      </c>
      <c r="C66" s="22">
        <f>SUM(E66,G66,I66,K66,M66,O66)</f>
        <v>298.53316022289363</v>
      </c>
      <c r="D66" s="23">
        <v>62.11</v>
      </c>
      <c r="E66" s="23">
        <f>IF(D66&gt;0, E$1/D66*100,0)</f>
        <v>44.099178876187409</v>
      </c>
      <c r="F66" s="23">
        <v>62.49</v>
      </c>
      <c r="G66" s="23">
        <f>IF(F66&gt;0, G$1/F66*100,0)</f>
        <v>56.136981917106731</v>
      </c>
      <c r="H66" s="23">
        <v>50.61</v>
      </c>
      <c r="I66" s="23">
        <f>IF(H66&gt;0, I$1/H66*100,0)</f>
        <v>74.313376803003365</v>
      </c>
      <c r="J66" s="23">
        <v>56.73</v>
      </c>
      <c r="K66" s="23">
        <f>IF(J66&gt;0, K$1/J66*100,0)</f>
        <v>45.284681826194259</v>
      </c>
      <c r="L66" s="23">
        <v>69.02</v>
      </c>
      <c r="M66" s="23">
        <f>IF(L66&gt;0, M$1/L66*100,0)</f>
        <v>34.975369458128078</v>
      </c>
      <c r="N66" s="23">
        <v>82.77</v>
      </c>
      <c r="O66" s="23">
        <f>IF(N66&gt;0, O$1/N66*100,0)</f>
        <v>43.723571342273772</v>
      </c>
      <c r="P66">
        <f t="shared" si="0"/>
        <v>64</v>
      </c>
    </row>
    <row r="67" spans="1:16" x14ac:dyDescent="0.2">
      <c r="A67" s="13">
        <v>65</v>
      </c>
      <c r="B67" s="19" t="s">
        <v>100</v>
      </c>
      <c r="C67" s="15">
        <f>SUM(E67,G67,I67,K67,M67,O67)</f>
        <v>297.23536702746355</v>
      </c>
      <c r="D67" s="16">
        <v>32.33</v>
      </c>
      <c r="E67" s="16">
        <f>IF(D67&gt;0, E$1/D67*100,0)</f>
        <v>84.720074234457172</v>
      </c>
      <c r="F67" s="16"/>
      <c r="G67" s="16">
        <f>IF(F67&gt;0, G$1/F67*100,0)</f>
        <v>0</v>
      </c>
      <c r="H67" s="16"/>
      <c r="I67" s="16">
        <f>IF(H67&gt;0, I$1/H67*100,0)</f>
        <v>0</v>
      </c>
      <c r="J67" s="16">
        <v>34.86</v>
      </c>
      <c r="K67" s="16">
        <f>IF(J67&gt;0, K$1/J67*100,0)</f>
        <v>73.694779116465867</v>
      </c>
      <c r="L67" s="16">
        <v>42.04</v>
      </c>
      <c r="M67" s="16">
        <f>IF(L67&gt;0, M$1/L67*100,0)</f>
        <v>57.421503330161748</v>
      </c>
      <c r="N67" s="16">
        <v>44.46</v>
      </c>
      <c r="O67" s="16">
        <f>IF(N67&gt;0, O$1/N67*100,0)</f>
        <v>81.399010346378759</v>
      </c>
      <c r="P67">
        <f t="shared" si="0"/>
        <v>65</v>
      </c>
    </row>
    <row r="68" spans="1:16" x14ac:dyDescent="0.2">
      <c r="A68" s="9">
        <v>66</v>
      </c>
      <c r="B68" s="10" t="s">
        <v>61</v>
      </c>
      <c r="C68" s="11">
        <f>SUM(E68,G68,I68,K68,M68,O68)</f>
        <v>294.93160108167774</v>
      </c>
      <c r="D68" s="12">
        <v>60.42</v>
      </c>
      <c r="E68" s="12">
        <f>IF(D68&gt;0, E$1/D68*100,0)</f>
        <v>45.332671300893743</v>
      </c>
      <c r="F68" s="12">
        <v>88.01</v>
      </c>
      <c r="G68" s="12">
        <f>IF(F68&gt;0, G$1/F68*100,0)</f>
        <v>39.859106919668214</v>
      </c>
      <c r="H68" s="12">
        <v>90.24</v>
      </c>
      <c r="I68" s="12">
        <f>IF(H68&gt;0, I$1/H68*100,0)</f>
        <v>41.677748226950357</v>
      </c>
      <c r="J68" s="12">
        <v>47.76</v>
      </c>
      <c r="K68" s="12">
        <f>IF(J68&gt;0, K$1/J68*100,0)</f>
        <v>53.789782244556115</v>
      </c>
      <c r="L68" s="12">
        <v>41.87</v>
      </c>
      <c r="M68" s="12">
        <f>IF(L68&gt;0, M$1/L68*100,0)</f>
        <v>57.654645330785769</v>
      </c>
      <c r="N68" s="12">
        <v>63.92</v>
      </c>
      <c r="O68" s="12">
        <f>IF(N68&gt;0, O$1/N68*100,0)</f>
        <v>56.617647058823529</v>
      </c>
      <c r="P68">
        <f t="shared" si="0"/>
        <v>66</v>
      </c>
    </row>
    <row r="69" spans="1:16" x14ac:dyDescent="0.2">
      <c r="A69" s="9">
        <v>67</v>
      </c>
      <c r="B69" s="10" t="s">
        <v>83</v>
      </c>
      <c r="C69" s="11">
        <f>SUM(E69,G69,I69,K69,M69,O69)</f>
        <v>294.39268009400746</v>
      </c>
      <c r="D69" s="12">
        <v>49.98</v>
      </c>
      <c r="E69" s="12">
        <f>IF(D69&gt;0, E$1/D69*100,0)</f>
        <v>54.801920768307333</v>
      </c>
      <c r="F69" s="12">
        <v>78.510000000000005</v>
      </c>
      <c r="G69" s="12">
        <f>IF(F69&gt;0, G$1/F69*100,0)</f>
        <v>44.682206088396377</v>
      </c>
      <c r="H69" s="12">
        <v>74.8</v>
      </c>
      <c r="I69" s="12">
        <f>IF(H69&gt;0, I$1/H69*100,0)</f>
        <v>50.280748663101605</v>
      </c>
      <c r="J69" s="12">
        <v>44.43</v>
      </c>
      <c r="K69" s="12">
        <f>IF(J69&gt;0, K$1/J69*100,0)</f>
        <v>57.821291919873964</v>
      </c>
      <c r="L69" s="12">
        <v>59.22</v>
      </c>
      <c r="M69" s="12">
        <f>IF(L69&gt;0, M$1/L69*100,0)</f>
        <v>40.76325565687268</v>
      </c>
      <c r="N69" s="12">
        <v>78.599999999999994</v>
      </c>
      <c r="O69" s="12">
        <f>IF(N69&gt;0, O$1/N69*100,0)</f>
        <v>46.043256997455472</v>
      </c>
      <c r="P69">
        <f t="shared" ref="P69:P95" si="1">P68+1</f>
        <v>67</v>
      </c>
    </row>
    <row r="70" spans="1:16" x14ac:dyDescent="0.2">
      <c r="A70" s="9">
        <v>68</v>
      </c>
      <c r="B70" s="10" t="s">
        <v>77</v>
      </c>
      <c r="C70" s="11">
        <f>SUM(E70,G70,I70,K70,M70,O70)</f>
        <v>290.95561612306227</v>
      </c>
      <c r="D70" s="12">
        <v>60.43</v>
      </c>
      <c r="E70" s="12">
        <f>IF(D70&gt;0, E$1/D70*100,0)</f>
        <v>45.325169617739533</v>
      </c>
      <c r="F70" s="12">
        <v>84.07</v>
      </c>
      <c r="G70" s="12">
        <f>IF(F70&gt;0, G$1/F70*100,0)</f>
        <v>41.727132151778278</v>
      </c>
      <c r="H70" s="12">
        <v>59.44</v>
      </c>
      <c r="I70" s="12">
        <f>IF(H70&gt;0, I$1/H70*100,0)</f>
        <v>63.273889636608352</v>
      </c>
      <c r="J70" s="12">
        <v>47.33</v>
      </c>
      <c r="K70" s="12">
        <f>IF(J70&gt;0, K$1/J70*100,0)</f>
        <v>54.27847031481091</v>
      </c>
      <c r="L70" s="12">
        <v>54.89</v>
      </c>
      <c r="M70" s="12">
        <f>IF(L70&gt;0, M$1/L70*100,0)</f>
        <v>43.97886682455821</v>
      </c>
      <c r="N70" s="12">
        <v>85.41</v>
      </c>
      <c r="O70" s="12">
        <f>IF(N70&gt;0, O$1/N70*100,0)</f>
        <v>42.372087577567029</v>
      </c>
      <c r="P70">
        <f t="shared" si="1"/>
        <v>68</v>
      </c>
    </row>
    <row r="71" spans="1:16" x14ac:dyDescent="0.2">
      <c r="A71" s="9">
        <v>69</v>
      </c>
      <c r="B71" s="10" t="s">
        <v>72</v>
      </c>
      <c r="C71" s="11">
        <f>SUM(E71,G71,I71,K71,M71,O71)</f>
        <v>290.45890483012806</v>
      </c>
      <c r="D71" s="12">
        <v>57.48</v>
      </c>
      <c r="E71" s="12">
        <f>IF(D71&gt;0, E$1/D71*100,0)</f>
        <v>47.651356993736954</v>
      </c>
      <c r="F71" s="12">
        <v>98.42</v>
      </c>
      <c r="G71" s="12">
        <f>IF(F71&gt;0, G$1/F71*100,0)</f>
        <v>35.643161958951431</v>
      </c>
      <c r="H71" s="12">
        <v>61.69</v>
      </c>
      <c r="I71" s="12">
        <f>IF(H71&gt;0, I$1/H71*100,0)</f>
        <v>60.966120927216728</v>
      </c>
      <c r="J71" s="12">
        <v>59.65</v>
      </c>
      <c r="K71" s="12">
        <f>IF(J71&gt;0, K$1/J71*100,0)</f>
        <v>43.067896060352055</v>
      </c>
      <c r="L71" s="12">
        <v>49.82</v>
      </c>
      <c r="M71" s="12">
        <f>IF(L71&gt;0, M$1/L71*100,0)</f>
        <v>48.45443596949017</v>
      </c>
      <c r="N71" s="12">
        <v>66.19</v>
      </c>
      <c r="O71" s="12">
        <f>IF(N71&gt;0, O$1/N71*100,0)</f>
        <v>54.675932920380724</v>
      </c>
      <c r="P71">
        <f t="shared" si="1"/>
        <v>69</v>
      </c>
    </row>
    <row r="72" spans="1:16" x14ac:dyDescent="0.2">
      <c r="A72" s="9">
        <v>70</v>
      </c>
      <c r="B72" s="10" t="s">
        <v>76</v>
      </c>
      <c r="C72" s="11">
        <f>SUM(E72,G72,I72,K72,M72,O72)</f>
        <v>289.1429554238735</v>
      </c>
      <c r="D72" s="12">
        <v>47.1</v>
      </c>
      <c r="E72" s="12">
        <f>IF(D72&gt;0, E$1/D72*100,0)</f>
        <v>58.152866242038215</v>
      </c>
      <c r="F72" s="12">
        <v>76.900000000000006</v>
      </c>
      <c r="G72" s="12">
        <f>IF(F72&gt;0, G$1/F72*100,0)</f>
        <v>45.617685305591671</v>
      </c>
      <c r="H72" s="12">
        <v>65.44</v>
      </c>
      <c r="I72" s="12">
        <f>IF(H72&gt;0, I$1/H72*100,0)</f>
        <v>57.472493887530561</v>
      </c>
      <c r="J72" s="12">
        <v>53.66</v>
      </c>
      <c r="K72" s="12">
        <f>IF(J72&gt;0, K$1/J72*100,0)</f>
        <v>47.875512486023112</v>
      </c>
      <c r="L72" s="12">
        <v>89.8</v>
      </c>
      <c r="M72" s="12">
        <f>IF(L72&gt;0, M$1/L72*100,0)</f>
        <v>26.881959910913139</v>
      </c>
      <c r="N72" s="12">
        <v>68.099999999999994</v>
      </c>
      <c r="O72" s="12">
        <f>IF(N72&gt;0, O$1/N72*100,0)</f>
        <v>53.142437591776805</v>
      </c>
      <c r="P72">
        <f t="shared" si="1"/>
        <v>70</v>
      </c>
    </row>
    <row r="73" spans="1:16" x14ac:dyDescent="0.2">
      <c r="A73" s="9">
        <v>71</v>
      </c>
      <c r="B73" s="10" t="s">
        <v>81</v>
      </c>
      <c r="C73" s="11">
        <f>SUM(E73,G73,I73,K73,M73,O73)</f>
        <v>281.51131065703385</v>
      </c>
      <c r="D73" s="12">
        <v>47.91</v>
      </c>
      <c r="E73" s="12">
        <f>IF(D73&gt;0, E$1/D73*100,0)</f>
        <v>57.169693174702573</v>
      </c>
      <c r="F73" s="12">
        <v>94.7</v>
      </c>
      <c r="G73" s="12">
        <f>IF(F73&gt;0, G$1/F73*100,0)</f>
        <v>37.043294614572332</v>
      </c>
      <c r="H73" s="12">
        <v>57.16</v>
      </c>
      <c r="I73" s="12">
        <f>IF(H73&gt;0, I$1/H73*100,0)</f>
        <v>65.797760671798471</v>
      </c>
      <c r="J73" s="12">
        <v>67.98</v>
      </c>
      <c r="K73" s="12">
        <f>IF(J73&gt;0, K$1/J73*100,0)</f>
        <v>37.79052662547808</v>
      </c>
      <c r="L73" s="12">
        <v>62.59</v>
      </c>
      <c r="M73" s="12">
        <f>IF(L73&gt;0, M$1/L73*100,0)</f>
        <v>38.568461415561586</v>
      </c>
      <c r="N73" s="12">
        <v>80.17</v>
      </c>
      <c r="O73" s="12">
        <f>IF(N73&gt;0, O$1/N73*100,0)</f>
        <v>45.141574154920789</v>
      </c>
      <c r="P73">
        <f t="shared" si="1"/>
        <v>71</v>
      </c>
    </row>
    <row r="74" spans="1:16" x14ac:dyDescent="0.2">
      <c r="A74" s="9">
        <v>72</v>
      </c>
      <c r="B74" s="18" t="s">
        <v>84</v>
      </c>
      <c r="C74" s="11">
        <f>SUM(E74,G74,I74,K74,M74,O74)</f>
        <v>277.60454252020247</v>
      </c>
      <c r="D74" s="12">
        <v>48.19</v>
      </c>
      <c r="E74" s="12">
        <f>IF(D74&gt;0, E$1/D74*100,0)</f>
        <v>56.837518157294056</v>
      </c>
      <c r="F74" s="12">
        <v>77</v>
      </c>
      <c r="G74" s="12">
        <f>IF(F74&gt;0, G$1/F74*100,0)</f>
        <v>45.558441558441551</v>
      </c>
      <c r="H74" s="12">
        <v>76.459999999999994</v>
      </c>
      <c r="I74" s="12">
        <f>IF(H74&gt;0, I$1/H74*100,0)</f>
        <v>49.18911849332985</v>
      </c>
      <c r="J74" s="12">
        <v>53.47</v>
      </c>
      <c r="K74" s="12">
        <f>IF(J74&gt;0, K$1/J74*100,0)</f>
        <v>48.045633065270252</v>
      </c>
      <c r="L74" s="12">
        <v>116.2</v>
      </c>
      <c r="M74" s="12">
        <f>IF(L74&gt;0, M$1/L74*100,0)</f>
        <v>20.774526678141136</v>
      </c>
      <c r="N74" s="12">
        <v>63.27</v>
      </c>
      <c r="O74" s="12">
        <f>IF(N74&gt;0, O$1/N74*100,0)</f>
        <v>57.199304567725619</v>
      </c>
      <c r="P74">
        <f t="shared" si="1"/>
        <v>72</v>
      </c>
    </row>
    <row r="75" spans="1:16" s="4" customFormat="1" x14ac:dyDescent="0.2">
      <c r="A75" s="9">
        <v>73</v>
      </c>
      <c r="B75" s="10" t="s">
        <v>57</v>
      </c>
      <c r="C75" s="11">
        <f>SUM(E75,G75,I75,K75,M75,O75)</f>
        <v>276.41748104781163</v>
      </c>
      <c r="D75" s="12">
        <v>56.13</v>
      </c>
      <c r="E75" s="12">
        <f>IF(D75&gt;0, E$1/D75*100,0)</f>
        <v>48.797434526990912</v>
      </c>
      <c r="F75" s="12">
        <v>90.45</v>
      </c>
      <c r="G75" s="12">
        <f>IF(F75&gt;0, G$1/F75*100,0)</f>
        <v>38.783858485351018</v>
      </c>
      <c r="H75" s="12">
        <v>81.400000000000006</v>
      </c>
      <c r="I75" s="12">
        <f>IF(H75&gt;0, I$1/H75*100,0)</f>
        <v>46.203931203931198</v>
      </c>
      <c r="J75" s="12">
        <v>56.23</v>
      </c>
      <c r="K75" s="12">
        <f>IF(J75&gt;0, K$1/J75*100,0)</f>
        <v>45.687355504179266</v>
      </c>
      <c r="L75" s="12">
        <v>56.21</v>
      </c>
      <c r="M75" s="12">
        <f>IF(L75&gt;0, M$1/L75*100,0)</f>
        <v>42.946095000889521</v>
      </c>
      <c r="N75" s="12">
        <v>67.02</v>
      </c>
      <c r="O75" s="12">
        <f>IF(N75&gt;0, O$1/N75*100,0)</f>
        <v>53.998806326469705</v>
      </c>
      <c r="P75" s="4">
        <f t="shared" si="1"/>
        <v>73</v>
      </c>
    </row>
    <row r="76" spans="1:16" x14ac:dyDescent="0.2">
      <c r="A76" s="9">
        <v>74</v>
      </c>
      <c r="B76" s="10" t="s">
        <v>58</v>
      </c>
      <c r="C76" s="11">
        <f>SUM(E76,G76,I76,K76,M76,O76)</f>
        <v>275.89620761777559</v>
      </c>
      <c r="D76" s="12">
        <v>56.48</v>
      </c>
      <c r="E76" s="12">
        <f>IF(D76&gt;0, E$1/D76*100,0)</f>
        <v>48.495042492917847</v>
      </c>
      <c r="F76" s="12">
        <v>83.81</v>
      </c>
      <c r="G76" s="12">
        <f>IF(F76&gt;0, G$1/F76*100,0)</f>
        <v>41.85658036033886</v>
      </c>
      <c r="H76" s="12">
        <v>86.37</v>
      </c>
      <c r="I76" s="12">
        <f>IF(H76&gt;0, I$1/H76*100,0)</f>
        <v>43.545212458029404</v>
      </c>
      <c r="J76" s="12">
        <v>57.66</v>
      </c>
      <c r="K76" s="12">
        <f>IF(J76&gt;0, K$1/J76*100,0)</f>
        <v>44.554283732223382</v>
      </c>
      <c r="L76" s="12">
        <v>49.3</v>
      </c>
      <c r="M76" s="12">
        <f>IF(L76&gt;0, M$1/L76*100,0)</f>
        <v>48.965517241379317</v>
      </c>
      <c r="N76" s="12">
        <v>74.650000000000006</v>
      </c>
      <c r="O76" s="12">
        <f>IF(N76&gt;0, O$1/N76*100,0)</f>
        <v>48.479571332886799</v>
      </c>
      <c r="P76">
        <f t="shared" si="1"/>
        <v>74</v>
      </c>
    </row>
    <row r="77" spans="1:16" x14ac:dyDescent="0.2">
      <c r="A77" s="9">
        <v>75</v>
      </c>
      <c r="B77" s="10" t="s">
        <v>82</v>
      </c>
      <c r="C77" s="11">
        <f>SUM(E77,G77,I77,K77,M77,O77)</f>
        <v>274.471248119655</v>
      </c>
      <c r="D77" s="12">
        <v>57.86</v>
      </c>
      <c r="E77" s="12">
        <f>IF(D77&gt;0, E$1/D77*100,0)</f>
        <v>47.338403041825096</v>
      </c>
      <c r="F77" s="12">
        <v>109.57</v>
      </c>
      <c r="G77" s="12">
        <f>IF(F77&gt;0, G$1/F77*100,0)</f>
        <v>32.01606279090992</v>
      </c>
      <c r="H77" s="12">
        <v>66.23</v>
      </c>
      <c r="I77" s="12">
        <f>IF(H77&gt;0, I$1/H77*100,0)</f>
        <v>56.786954552317681</v>
      </c>
      <c r="J77" s="12">
        <v>59.53</v>
      </c>
      <c r="K77" s="12">
        <f>IF(J77&gt;0, K$1/J77*100,0)</f>
        <v>43.154711909961364</v>
      </c>
      <c r="L77" s="12">
        <v>53.01</v>
      </c>
      <c r="M77" s="12">
        <f>IF(L77&gt;0, M$1/L77*100,0)</f>
        <v>45.53857762686286</v>
      </c>
      <c r="N77" s="12">
        <v>72.91</v>
      </c>
      <c r="O77" s="12">
        <f>IF(N77&gt;0, O$1/N77*100,0)</f>
        <v>49.63653819777808</v>
      </c>
      <c r="P77">
        <f t="shared" si="1"/>
        <v>75</v>
      </c>
    </row>
    <row r="78" spans="1:16" x14ac:dyDescent="0.2">
      <c r="A78" s="9">
        <v>76</v>
      </c>
      <c r="B78" s="10" t="s">
        <v>42</v>
      </c>
      <c r="C78" s="11">
        <f>SUM(E78,G78,I78,K78,M78,O78)</f>
        <v>272.1383870658251</v>
      </c>
      <c r="D78" s="12">
        <v>50.14</v>
      </c>
      <c r="E78" s="12">
        <f>IF(D78&gt;0, E$1/D78*100,0)</f>
        <v>54.627044276027128</v>
      </c>
      <c r="F78" s="12">
        <v>139.74</v>
      </c>
      <c r="G78" s="12">
        <f>IF(F78&gt;0, G$1/F78*100,0)</f>
        <v>25.103764133390577</v>
      </c>
      <c r="H78" s="12">
        <v>62.38</v>
      </c>
      <c r="I78" s="12">
        <f>IF(H78&gt;0, I$1/H78*100,0)</f>
        <v>60.291760179544717</v>
      </c>
      <c r="J78" s="12">
        <v>67.42</v>
      </c>
      <c r="K78" s="12">
        <f>IF(J78&gt;0, K$1/J78*100,0)</f>
        <v>38.104420053396623</v>
      </c>
      <c r="L78" s="12">
        <v>55.7</v>
      </c>
      <c r="M78" s="12">
        <f>IF(L78&gt;0, M$1/L78*100,0)</f>
        <v>43.339317773788153</v>
      </c>
      <c r="N78" s="12">
        <v>71.42</v>
      </c>
      <c r="O78" s="12">
        <f>IF(N78&gt;0, O$1/N78*100,0)</f>
        <v>50.672080649677952</v>
      </c>
      <c r="P78">
        <f t="shared" si="1"/>
        <v>76</v>
      </c>
    </row>
    <row r="79" spans="1:16" x14ac:dyDescent="0.2">
      <c r="A79" s="9">
        <v>77</v>
      </c>
      <c r="B79" s="24" t="s">
        <v>101</v>
      </c>
      <c r="C79" s="11">
        <f>SUM(E79,G79,I79,K79,M79,O79)</f>
        <v>271.31772597739013</v>
      </c>
      <c r="D79" s="12">
        <v>61.89</v>
      </c>
      <c r="E79" s="12">
        <f>IF(D79&gt;0, E$1/D79*100,0)</f>
        <v>44.255937954435289</v>
      </c>
      <c r="F79" s="12">
        <v>106.87</v>
      </c>
      <c r="G79" s="12">
        <f>IF(F79&gt;0, G$1/F79*100,0)</f>
        <v>32.824927481987459</v>
      </c>
      <c r="H79" s="12">
        <v>67.88</v>
      </c>
      <c r="I79" s="12">
        <f>IF(H79&gt;0, I$1/H79*100,0)</f>
        <v>55.406599882144967</v>
      </c>
      <c r="J79" s="12">
        <v>59.29</v>
      </c>
      <c r="K79" s="12">
        <f>IF(J79&gt;0, K$1/J79*100,0)</f>
        <v>43.329397874852418</v>
      </c>
      <c r="L79" s="12">
        <v>47.3</v>
      </c>
      <c r="M79" s="12">
        <f>IF(L79&gt;0, M$1/L79*100,0)</f>
        <v>51.035940803382672</v>
      </c>
      <c r="N79" s="12">
        <v>81.39</v>
      </c>
      <c r="O79" s="12">
        <f>IF(N79&gt;0, O$1/N79*100,0)</f>
        <v>44.464921980587292</v>
      </c>
      <c r="P79">
        <f t="shared" si="1"/>
        <v>77</v>
      </c>
    </row>
    <row r="80" spans="1:16" x14ac:dyDescent="0.2">
      <c r="A80" s="20">
        <v>78</v>
      </c>
      <c r="B80" s="21" t="s">
        <v>38</v>
      </c>
      <c r="C80" s="22">
        <f>SUM(E80,G80,I80,K80,M80,O80)</f>
        <v>252.02069647571415</v>
      </c>
      <c r="D80" s="23">
        <v>66.19</v>
      </c>
      <c r="E80" s="23">
        <f>IF(D80&gt;0, E$1/D80*100,0)</f>
        <v>41.380873243692399</v>
      </c>
      <c r="F80" s="23">
        <v>89.08</v>
      </c>
      <c r="G80" s="23">
        <f>IF(F80&gt;0, G$1/F80*100,0)</f>
        <v>39.380332285585986</v>
      </c>
      <c r="H80" s="23">
        <v>66.599999999999994</v>
      </c>
      <c r="I80" s="23">
        <f>IF(H80&gt;0, I$1/H80*100,0)</f>
        <v>56.471471471471482</v>
      </c>
      <c r="J80" s="23">
        <v>67.099999999999994</v>
      </c>
      <c r="K80" s="23">
        <f>IF(J80&gt;0, K$1/J80*100,0)</f>
        <v>38.286140089418787</v>
      </c>
      <c r="L80" s="23">
        <v>62.01</v>
      </c>
      <c r="M80" s="23">
        <f>IF(L80&gt;0, M$1/L80*100,0)</f>
        <v>38.929204966940816</v>
      </c>
      <c r="N80" s="23">
        <v>96.32</v>
      </c>
      <c r="O80" s="23">
        <f>IF(N80&gt;0, O$1/N80*100,0)</f>
        <v>37.572674418604649</v>
      </c>
      <c r="P80">
        <f t="shared" si="1"/>
        <v>78</v>
      </c>
    </row>
    <row r="81" spans="1:16" x14ac:dyDescent="0.2">
      <c r="A81" s="9">
        <v>79</v>
      </c>
      <c r="B81" s="10" t="s">
        <v>43</v>
      </c>
      <c r="C81" s="11">
        <f>SUM(E81,G81,I81,K81,M81,O81)</f>
        <v>250.27228893856628</v>
      </c>
      <c r="D81" s="12">
        <v>50.35</v>
      </c>
      <c r="E81" s="12">
        <f>IF(D81&gt;0, E$1/D81*100,0)</f>
        <v>54.399205561072492</v>
      </c>
      <c r="F81" s="12">
        <v>223.81</v>
      </c>
      <c r="G81" s="12">
        <f>IF(F81&gt;0, G$1/F81*100,0)</f>
        <v>15.674009204235734</v>
      </c>
      <c r="H81" s="12">
        <v>110</v>
      </c>
      <c r="I81" s="12">
        <f>IF(H81&gt;0, I$1/H81*100,0)</f>
        <v>34.190909090909088</v>
      </c>
      <c r="J81" s="12">
        <v>59.05</v>
      </c>
      <c r="K81" s="12">
        <f>IF(J81&gt;0, K$1/J81*100,0)</f>
        <v>43.505503810330232</v>
      </c>
      <c r="L81" s="12">
        <v>41.88</v>
      </c>
      <c r="M81" s="12">
        <f>IF(L81&gt;0, M$1/L81*100,0)</f>
        <v>57.640878701050624</v>
      </c>
      <c r="N81" s="12">
        <v>80.67</v>
      </c>
      <c r="O81" s="12">
        <f>IF(N81&gt;0, O$1/N81*100,0)</f>
        <v>44.861782570968138</v>
      </c>
      <c r="P81">
        <f t="shared" si="1"/>
        <v>79</v>
      </c>
    </row>
    <row r="82" spans="1:16" x14ac:dyDescent="0.2">
      <c r="A82" s="9">
        <v>80</v>
      </c>
      <c r="B82" s="18" t="s">
        <v>41</v>
      </c>
      <c r="C82" s="11">
        <f>SUM(E82,G82,I82,K82,M82,O82)</f>
        <v>247.7369398620479</v>
      </c>
      <c r="D82" s="12">
        <v>58.78</v>
      </c>
      <c r="E82" s="12">
        <f>IF(D82&gt;0, E$1/D82*100,0)</f>
        <v>46.597482136781224</v>
      </c>
      <c r="F82" s="12">
        <v>113.71</v>
      </c>
      <c r="G82" s="12">
        <f>IF(F82&gt;0, G$1/F82*100,0)</f>
        <v>30.850408935010115</v>
      </c>
      <c r="H82" s="12">
        <v>78.36</v>
      </c>
      <c r="I82" s="12">
        <f>IF(H82&gt;0, I$1/H82*100,0)</f>
        <v>47.996426748340994</v>
      </c>
      <c r="J82" s="12">
        <v>58.47</v>
      </c>
      <c r="K82" s="12">
        <f>IF(J82&gt;0, K$1/J82*100,0)</f>
        <v>43.9370617410638</v>
      </c>
      <c r="L82" s="12">
        <v>46.83</v>
      </c>
      <c r="M82" s="12">
        <f>IF(L82&gt;0, M$1/L82*100,0)</f>
        <v>51.548152893444374</v>
      </c>
      <c r="N82" s="12">
        <v>135</v>
      </c>
      <c r="O82" s="12">
        <f>IF(N82&gt;0, O$1/N82*100,0)</f>
        <v>26.807407407407407</v>
      </c>
      <c r="P82">
        <f t="shared" si="1"/>
        <v>80</v>
      </c>
    </row>
    <row r="83" spans="1:16" x14ac:dyDescent="0.2">
      <c r="A83" s="9">
        <v>81</v>
      </c>
      <c r="B83" s="10" t="s">
        <v>34</v>
      </c>
      <c r="C83" s="11">
        <f>SUM(E83,G83,I83,K83,M83,O83)</f>
        <v>247.1235808980901</v>
      </c>
      <c r="D83" s="12">
        <v>56.61</v>
      </c>
      <c r="E83" s="12">
        <f>IF(D83&gt;0, E$1/D83*100,0)</f>
        <v>48.383677795442502</v>
      </c>
      <c r="F83" s="12">
        <v>129.51</v>
      </c>
      <c r="G83" s="12">
        <f>IF(F83&gt;0, G$1/F83*100,0)</f>
        <v>27.086711450853219</v>
      </c>
      <c r="H83" s="12">
        <v>96.38</v>
      </c>
      <c r="I83" s="12">
        <f>IF(H83&gt;0, I$1/H83*100,0)</f>
        <v>39.022618800581036</v>
      </c>
      <c r="J83" s="12">
        <v>60.46</v>
      </c>
      <c r="K83" s="12">
        <f>IF(J83&gt;0, K$1/J83*100,0)</f>
        <v>42.490903076414163</v>
      </c>
      <c r="L83" s="12">
        <v>62.09</v>
      </c>
      <c r="M83" s="12">
        <f>IF(L83&gt;0, M$1/L83*100,0)</f>
        <v>38.879046545337417</v>
      </c>
      <c r="N83" s="12">
        <v>70.599999999999994</v>
      </c>
      <c r="O83" s="12">
        <f>IF(N83&gt;0, O$1/N83*100,0)</f>
        <v>51.260623229461757</v>
      </c>
      <c r="P83">
        <f t="shared" si="1"/>
        <v>81</v>
      </c>
    </row>
    <row r="84" spans="1:16" x14ac:dyDescent="0.2">
      <c r="A84" s="9">
        <v>82</v>
      </c>
      <c r="B84" s="10" t="s">
        <v>63</v>
      </c>
      <c r="C84" s="11">
        <f>SUM(E84,G84,I84,K84,M84,O84)</f>
        <v>246.59592365534479</v>
      </c>
      <c r="D84" s="12">
        <v>67.36</v>
      </c>
      <c r="E84" s="12">
        <f>IF(D84&gt;0, E$1/D84*100,0)</f>
        <v>40.662114014251785</v>
      </c>
      <c r="F84" s="12">
        <v>84.92</v>
      </c>
      <c r="G84" s="12">
        <f>IF(F84&gt;0, G$1/F84*100,0)</f>
        <v>41.309467734338199</v>
      </c>
      <c r="H84" s="12">
        <v>66.2</v>
      </c>
      <c r="I84" s="12">
        <f>IF(H84&gt;0, I$1/H84*100,0)</f>
        <v>56.812688821752268</v>
      </c>
      <c r="J84" s="12">
        <v>92.01</v>
      </c>
      <c r="K84" s="12">
        <f>IF(J84&gt;0, K$1/J84*100,0)</f>
        <v>27.920878165416802</v>
      </c>
      <c r="L84" s="12">
        <v>63.35</v>
      </c>
      <c r="M84" s="12">
        <f>IF(L84&gt;0, M$1/L84*100,0)</f>
        <v>38.10576164167324</v>
      </c>
      <c r="N84" s="12">
        <v>86.61</v>
      </c>
      <c r="O84" s="12">
        <f>IF(N84&gt;0, O$1/N84*100,0)</f>
        <v>41.785013277912483</v>
      </c>
      <c r="P84">
        <f t="shared" si="1"/>
        <v>82</v>
      </c>
    </row>
    <row r="85" spans="1:16" x14ac:dyDescent="0.2">
      <c r="A85" s="9">
        <v>83</v>
      </c>
      <c r="B85" s="10" t="s">
        <v>47</v>
      </c>
      <c r="C85" s="11">
        <f>SUM(E85,G85,I85,K85,M85,O85)</f>
        <v>234.36700194605851</v>
      </c>
      <c r="D85" s="12">
        <v>62.99</v>
      </c>
      <c r="E85" s="12">
        <f>IF(D85&gt;0, E$1/D85*100,0)</f>
        <v>43.483092554373712</v>
      </c>
      <c r="F85" s="12">
        <v>96.45</v>
      </c>
      <c r="G85" s="12">
        <f>IF(F85&gt;0, G$1/F85*100,0)</f>
        <v>36.37117677553136</v>
      </c>
      <c r="H85" s="12">
        <v>89.98</v>
      </c>
      <c r="I85" s="12">
        <f>IF(H85&gt;0, I$1/H85*100,0)</f>
        <v>41.798177372749493</v>
      </c>
      <c r="J85" s="12">
        <v>58.71</v>
      </c>
      <c r="K85" s="12">
        <f>IF(J85&gt;0, K$1/J85*100,0)</f>
        <v>43.757451882132521</v>
      </c>
      <c r="L85" s="12">
        <v>68.31</v>
      </c>
      <c r="M85" s="12">
        <f>IF(L85&gt;0, M$1/L85*100,0)</f>
        <v>35.338896208461421</v>
      </c>
      <c r="N85" s="12">
        <v>107.65</v>
      </c>
      <c r="O85" s="12">
        <f>IF(N85&gt;0, O$1/N85*100,0)</f>
        <v>33.618207152810029</v>
      </c>
      <c r="P85">
        <f t="shared" si="1"/>
        <v>83</v>
      </c>
    </row>
    <row r="86" spans="1:16" x14ac:dyDescent="0.2">
      <c r="A86" s="9">
        <v>84</v>
      </c>
      <c r="B86" s="10" t="s">
        <v>56</v>
      </c>
      <c r="C86" s="11">
        <f>SUM(E86,G86,I86,K86,M86,O86)</f>
        <v>229.41290165434867</v>
      </c>
      <c r="D86" s="12">
        <v>65.040000000000006</v>
      </c>
      <c r="E86" s="12">
        <f>IF(D86&gt;0, E$1/D86*100,0)</f>
        <v>42.11254612546125</v>
      </c>
      <c r="F86" s="12">
        <v>108.55</v>
      </c>
      <c r="G86" s="12">
        <f>IF(F86&gt;0, G$1/F86*100,0)</f>
        <v>32.316904652233994</v>
      </c>
      <c r="H86" s="12">
        <v>93.63</v>
      </c>
      <c r="I86" s="12">
        <f>IF(H86&gt;0, I$1/H86*100,0)</f>
        <v>40.16874933247891</v>
      </c>
      <c r="J86" s="12">
        <v>88.89</v>
      </c>
      <c r="K86" s="12">
        <f>IF(J86&gt;0, K$1/J86*100,0)</f>
        <v>28.900888738890767</v>
      </c>
      <c r="L86" s="12">
        <v>53.07</v>
      </c>
      <c r="M86" s="12">
        <f>IF(L86&gt;0, M$1/L86*100,0)</f>
        <v>45.487092519314118</v>
      </c>
      <c r="N86" s="12">
        <v>89.52</v>
      </c>
      <c r="O86" s="12">
        <f>IF(N86&gt;0, O$1/N86*100,0)</f>
        <v>40.426720285969616</v>
      </c>
      <c r="P86">
        <f t="shared" si="1"/>
        <v>84</v>
      </c>
    </row>
    <row r="87" spans="1:16" x14ac:dyDescent="0.2">
      <c r="A87" s="20">
        <v>85</v>
      </c>
      <c r="B87" s="21" t="s">
        <v>30</v>
      </c>
      <c r="C87" s="22">
        <f>SUM(E87,G87,I87,K87,M87,O87)</f>
        <v>217.83388387192605</v>
      </c>
      <c r="D87" s="23">
        <v>53.74</v>
      </c>
      <c r="E87" s="23">
        <f>IF(D87&gt;0, E$1/D87*100,0)</f>
        <v>50.967621883141042</v>
      </c>
      <c r="F87" s="23">
        <v>119.64</v>
      </c>
      <c r="G87" s="23">
        <f>IF(F87&gt;0, G$1/F87*100,0)</f>
        <v>29.321297225008358</v>
      </c>
      <c r="H87" s="23">
        <v>100</v>
      </c>
      <c r="I87" s="23">
        <f>IF(H87&gt;0, I$1/H87*100,0)</f>
        <v>37.61</v>
      </c>
      <c r="J87" s="23">
        <v>69.069999999999993</v>
      </c>
      <c r="K87" s="23">
        <f>IF(J87&gt;0, K$1/J87*100,0)</f>
        <v>37.194150861444918</v>
      </c>
      <c r="L87" s="23">
        <v>90.92</v>
      </c>
      <c r="M87" s="23">
        <f>IF(L87&gt;0, M$1/L87*100,0)</f>
        <v>26.550813902331722</v>
      </c>
      <c r="N87" s="23">
        <v>100</v>
      </c>
      <c r="O87" s="23">
        <f>IF(N87&gt;0, O$1/N87*100,0)</f>
        <v>36.19</v>
      </c>
      <c r="P87">
        <f t="shared" si="1"/>
        <v>85</v>
      </c>
    </row>
    <row r="88" spans="1:16" x14ac:dyDescent="0.2">
      <c r="A88" s="9">
        <v>86</v>
      </c>
      <c r="B88" s="10" t="s">
        <v>60</v>
      </c>
      <c r="C88" s="11">
        <f>SUM(E88,G88,I88,K88,M88,O88)</f>
        <v>217.23681878798794</v>
      </c>
      <c r="D88" s="12">
        <v>54.38</v>
      </c>
      <c r="E88" s="12">
        <f>IF(D88&gt;0, E$1/D88*100,0)</f>
        <v>50.367782272894445</v>
      </c>
      <c r="F88" s="12">
        <v>158.84</v>
      </c>
      <c r="G88" s="12">
        <f>IF(F88&gt;0, G$1/F88*100,0)</f>
        <v>22.085117098967512</v>
      </c>
      <c r="H88" s="12">
        <v>98.07</v>
      </c>
      <c r="I88" s="12">
        <f>IF(H88&gt;0, I$1/H88*100,0)</f>
        <v>38.350158050372187</v>
      </c>
      <c r="J88" s="12">
        <v>61.76</v>
      </c>
      <c r="K88" s="12">
        <f>IF(J88&gt;0, K$1/J88*100,0)</f>
        <v>41.59650259067358</v>
      </c>
      <c r="L88" s="12">
        <v>69.61</v>
      </c>
      <c r="M88" s="12">
        <f>IF(L88&gt;0, M$1/L88*100,0)</f>
        <v>34.678925441746877</v>
      </c>
      <c r="N88" s="12">
        <v>120</v>
      </c>
      <c r="O88" s="12">
        <f>IF(N88&gt;0, O$1/N88*100,0)</f>
        <v>30.158333333333331</v>
      </c>
      <c r="P88">
        <f t="shared" si="1"/>
        <v>86</v>
      </c>
    </row>
    <row r="89" spans="1:16" x14ac:dyDescent="0.2">
      <c r="A89" s="20">
        <v>87</v>
      </c>
      <c r="B89" s="21" t="s">
        <v>59</v>
      </c>
      <c r="C89" s="22">
        <f>SUM(E89,G89,I89,K89,M89,O89)</f>
        <v>210.95692838319354</v>
      </c>
      <c r="D89" s="23">
        <v>65.66</v>
      </c>
      <c r="E89" s="23">
        <f>IF(D89&gt;0, E$1/D89*100,0)</f>
        <v>41.714894913189163</v>
      </c>
      <c r="F89" s="23">
        <v>96.84</v>
      </c>
      <c r="G89" s="23">
        <f>IF(F89&gt;0, G$1/F89*100,0)</f>
        <v>36.224700536968193</v>
      </c>
      <c r="H89" s="23">
        <v>160</v>
      </c>
      <c r="I89" s="23">
        <f>IF(H89&gt;0, I$1/H89*100,0)</f>
        <v>23.506250000000001</v>
      </c>
      <c r="J89" s="23">
        <v>46.59</v>
      </c>
      <c r="K89" s="23">
        <f>IF(J89&gt;0, K$1/J89*100,0)</f>
        <v>55.140588109036273</v>
      </c>
      <c r="L89" s="23">
        <v>65.83</v>
      </c>
      <c r="M89" s="23">
        <f>IF(L89&gt;0, M$1/L89*100,0)</f>
        <v>36.670211149931639</v>
      </c>
      <c r="N89" s="23">
        <v>204.46</v>
      </c>
      <c r="O89" s="23">
        <f>IF(N89&gt;0, O$1/N89*100,0)</f>
        <v>17.700283674068277</v>
      </c>
      <c r="P89">
        <f t="shared" si="1"/>
        <v>87</v>
      </c>
    </row>
    <row r="90" spans="1:16" x14ac:dyDescent="0.2">
      <c r="A90" s="9">
        <v>88</v>
      </c>
      <c r="B90" s="17" t="s">
        <v>49</v>
      </c>
      <c r="C90" s="11">
        <f>SUM(E90,G90,I90,K90,M90,O90)</f>
        <v>209.94619031231429</v>
      </c>
      <c r="D90" s="12">
        <v>98.78</v>
      </c>
      <c r="E90" s="12">
        <f>IF(D90&gt;0, E$1/D90*100,0)</f>
        <v>27.728285077951004</v>
      </c>
      <c r="F90" s="12">
        <v>134.97</v>
      </c>
      <c r="G90" s="12">
        <f>IF(F90&gt;0, G$1/F90*100,0)</f>
        <v>25.990960954286134</v>
      </c>
      <c r="H90" s="12">
        <v>74.55</v>
      </c>
      <c r="I90" s="12">
        <f>IF(H90&gt;0, I$1/H90*100,0)</f>
        <v>50.449362843729041</v>
      </c>
      <c r="J90" s="12">
        <v>66.62</v>
      </c>
      <c r="K90" s="12">
        <f>IF(J90&gt;0, K$1/J90*100,0)</f>
        <v>38.561993395376767</v>
      </c>
      <c r="L90" s="12">
        <v>92.69</v>
      </c>
      <c r="M90" s="12">
        <f>IF(L90&gt;0, M$1/L90*100,0)</f>
        <v>26.04380192037976</v>
      </c>
      <c r="N90" s="12">
        <v>87.9</v>
      </c>
      <c r="O90" s="12">
        <f>IF(N90&gt;0, O$1/N90*100,0)</f>
        <v>41.171786120591577</v>
      </c>
      <c r="P90">
        <f t="shared" si="1"/>
        <v>88</v>
      </c>
    </row>
    <row r="91" spans="1:16" x14ac:dyDescent="0.2">
      <c r="A91" s="9">
        <v>89</v>
      </c>
      <c r="B91" s="10" t="s">
        <v>78</v>
      </c>
      <c r="C91" s="11">
        <f>SUM(E91,G91,I91,K91,M91,O91)</f>
        <v>200.34912594029009</v>
      </c>
      <c r="D91" s="12">
        <v>77.819999999999993</v>
      </c>
      <c r="E91" s="12">
        <f>IF(D91&gt;0, E$1/D91*100,0)</f>
        <v>35.196607555898233</v>
      </c>
      <c r="F91" s="12">
        <v>98.38</v>
      </c>
      <c r="G91" s="12">
        <f>IF(F91&gt;0, G$1/F91*100,0)</f>
        <v>35.657653994714373</v>
      </c>
      <c r="H91" s="12">
        <v>96.18</v>
      </c>
      <c r="I91" s="12">
        <f>IF(H91&gt;0, I$1/H91*100,0)</f>
        <v>39.103763776252855</v>
      </c>
      <c r="J91" s="12">
        <v>67.599999999999994</v>
      </c>
      <c r="K91" s="12">
        <f>IF(J91&gt;0, K$1/J91*100,0)</f>
        <v>38.002958579881664</v>
      </c>
      <c r="L91" s="12">
        <v>81.09</v>
      </c>
      <c r="M91" s="12">
        <f>IF(L91&gt;0, M$1/L91*100,0)</f>
        <v>29.769392033542974</v>
      </c>
      <c r="N91" s="12">
        <v>160</v>
      </c>
      <c r="O91" s="12">
        <f>IF(N91&gt;0, O$1/N91*100,0)</f>
        <v>22.618749999999999</v>
      </c>
      <c r="P91">
        <f t="shared" si="1"/>
        <v>89</v>
      </c>
    </row>
    <row r="92" spans="1:16" x14ac:dyDescent="0.2">
      <c r="A92" s="9">
        <v>90</v>
      </c>
      <c r="B92" s="10" t="s">
        <v>92</v>
      </c>
      <c r="C92" s="11">
        <f>SUM(E92,G92,I92,K92,M92,O92)</f>
        <v>199.16282702022949</v>
      </c>
      <c r="D92" s="12">
        <v>63.45</v>
      </c>
      <c r="E92" s="12">
        <f>IF(D92&gt;0, E$1/D92*100,0)</f>
        <v>43.167848699763596</v>
      </c>
      <c r="F92" s="12">
        <v>161.77000000000001</v>
      </c>
      <c r="G92" s="12">
        <f>IF(F92&gt;0, G$1/F92*100,0)</f>
        <v>21.685108487358594</v>
      </c>
      <c r="H92" s="12">
        <v>76.790000000000006</v>
      </c>
      <c r="I92" s="12">
        <f>IF(H92&gt;0, I$1/H92*100,0)</f>
        <v>48.977731475452529</v>
      </c>
      <c r="J92" s="12">
        <v>130.03</v>
      </c>
      <c r="K92" s="12">
        <f>IF(J92&gt;0, K$1/J92*100,0)</f>
        <v>19.756979158655696</v>
      </c>
      <c r="L92" s="12">
        <v>97.15</v>
      </c>
      <c r="M92" s="12">
        <f>IF(L92&gt;0, M$1/L92*100,0)</f>
        <v>24.848172928461143</v>
      </c>
      <c r="N92" s="12">
        <v>88.86</v>
      </c>
      <c r="O92" s="12">
        <f>IF(N92&gt;0, O$1/N92*100,0)</f>
        <v>40.726986270537921</v>
      </c>
      <c r="P92">
        <f t="shared" si="1"/>
        <v>90</v>
      </c>
    </row>
    <row r="93" spans="1:16" x14ac:dyDescent="0.2">
      <c r="A93" s="9">
        <v>91</v>
      </c>
      <c r="B93" s="17" t="s">
        <v>110</v>
      </c>
      <c r="C93" s="11">
        <f>SUM(E93,G93,I93,K93,M93,O93)</f>
        <v>191.67029411724062</v>
      </c>
      <c r="D93" s="12">
        <v>68.58</v>
      </c>
      <c r="E93" s="12">
        <f>IF(D93&gt;0, E$1/D93*100,0)</f>
        <v>39.938757655293088</v>
      </c>
      <c r="F93" s="12">
        <v>127.81</v>
      </c>
      <c r="G93" s="12">
        <f>IF(F93&gt;0, G$1/F93*100,0)</f>
        <v>27.446991628198102</v>
      </c>
      <c r="H93" s="12">
        <v>98.65</v>
      </c>
      <c r="I93" s="12">
        <f>IF(H93&gt;0, I$1/H93*100,0)</f>
        <v>38.124683223517486</v>
      </c>
      <c r="J93" s="12">
        <v>85.2</v>
      </c>
      <c r="K93" s="12">
        <f>IF(J93&gt;0, K$1/J93*100,0)</f>
        <v>30.152582159624412</v>
      </c>
      <c r="L93" s="12">
        <v>75.72</v>
      </c>
      <c r="M93" s="12">
        <f>IF(L93&gt;0, M$1/L93*100,0)</f>
        <v>31.880612783940837</v>
      </c>
      <c r="N93" s="12">
        <v>150</v>
      </c>
      <c r="O93" s="12">
        <f>IF(N93&gt;0, O$1/N93*100,0)</f>
        <v>24.126666666666665</v>
      </c>
      <c r="P93">
        <f t="shared" si="1"/>
        <v>91</v>
      </c>
    </row>
    <row r="94" spans="1:16" x14ac:dyDescent="0.2">
      <c r="A94" s="9">
        <v>92</v>
      </c>
      <c r="B94" s="17" t="s">
        <v>111</v>
      </c>
      <c r="C94" s="11">
        <f>SUM(E94,G94,I94,K94,M94,O94)</f>
        <v>154.67493895497694</v>
      </c>
      <c r="D94" s="12">
        <v>64.63</v>
      </c>
      <c r="E94" s="12">
        <f>IF(D94&gt;0, E$1/D94*100,0)</f>
        <v>42.379699829800401</v>
      </c>
      <c r="F94" s="12">
        <v>114.78</v>
      </c>
      <c r="G94" s="12">
        <f>IF(F94&gt;0, G$1/F94*100,0)</f>
        <v>30.562815821571697</v>
      </c>
      <c r="H94" s="12">
        <v>185</v>
      </c>
      <c r="I94" s="12">
        <f>IF(H94&gt;0, I$1/H94*100,0)</f>
        <v>20.329729729729728</v>
      </c>
      <c r="J94" s="12">
        <v>141.66</v>
      </c>
      <c r="K94" s="12">
        <f>IF(J94&gt;0, K$1/J94*100,0)</f>
        <v>18.134971057461531</v>
      </c>
      <c r="L94" s="12">
        <v>89.98</v>
      </c>
      <c r="M94" s="12">
        <f>IF(L94&gt;0, M$1/L94*100,0)</f>
        <v>26.82818404089798</v>
      </c>
      <c r="N94" s="12">
        <v>220.14</v>
      </c>
      <c r="O94" s="12">
        <f>IF(N94&gt;0, O$1/N94*100,0)</f>
        <v>16.43953847551558</v>
      </c>
      <c r="P94">
        <f t="shared" si="1"/>
        <v>92</v>
      </c>
    </row>
    <row r="95" spans="1:16" x14ac:dyDescent="0.2">
      <c r="A95" s="9">
        <v>93</v>
      </c>
      <c r="B95" s="26" t="s">
        <v>114</v>
      </c>
      <c r="C95" s="27">
        <v>0</v>
      </c>
      <c r="D95" s="28">
        <v>34.99</v>
      </c>
      <c r="E95" s="28">
        <f>IF(D95&gt;0, E$1/D95*100,0)</f>
        <v>78.279508430980286</v>
      </c>
      <c r="F95" s="28"/>
      <c r="G95" s="28">
        <f>IF(F95&gt;0, G$1/F95*100,0)</f>
        <v>0</v>
      </c>
      <c r="H95" s="28"/>
      <c r="I95" s="28">
        <f>IF(H95&gt;0, I$1/H95*100,0)</f>
        <v>0</v>
      </c>
      <c r="J95" s="28"/>
      <c r="K95" s="28">
        <f>IF(J95&gt;0, K$1/J95*100,0)</f>
        <v>0</v>
      </c>
      <c r="L95" s="28"/>
      <c r="M95" s="28">
        <f>IF(L95&gt;0, M$1/L95*100,0)</f>
        <v>0</v>
      </c>
      <c r="N95" s="28"/>
      <c r="O95" s="28">
        <f>IF(N95&gt;0, O$1/N95*100,0)</f>
        <v>0</v>
      </c>
      <c r="P95">
        <f t="shared" si="1"/>
        <v>93</v>
      </c>
    </row>
  </sheetData>
  <sortState ref="A3:O95">
    <sortCondition descending="1" ref="C3:C95"/>
  </sortState>
  <printOptions gridLines="1"/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9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Metz, Kim</dc:creator>
  <cp:lastModifiedBy>Metz, Kim</cp:lastModifiedBy>
  <cp:lastPrinted>2013-09-14T21:47:10Z</cp:lastPrinted>
  <dcterms:created xsi:type="dcterms:W3CDTF">2013-09-14T13:32:24Z</dcterms:created>
  <dcterms:modified xsi:type="dcterms:W3CDTF">2013-09-15T18:56:00Z</dcterms:modified>
</cp:coreProperties>
</file>